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90" windowHeight="11400"/>
  </bookViews>
  <sheets>
    <sheet name="Лист1" sheetId="1" r:id="rId1"/>
    <sheet name="Лист2" sheetId="2" state="hidden" r:id="rId2"/>
  </sheets>
  <calcPr calcId="124519"/>
</workbook>
</file>

<file path=xl/calcChain.xml><?xml version="1.0" encoding="utf-8"?>
<calcChain xmlns="http://schemas.openxmlformats.org/spreadsheetml/2006/main">
  <c r="I35" i="1"/>
  <c r="K35"/>
  <c r="J35"/>
  <c r="T36"/>
  <c r="S36"/>
  <c r="K34"/>
  <c r="J34"/>
  <c r="I34"/>
  <c r="T171"/>
  <c r="S171"/>
  <c r="K171"/>
  <c r="J171"/>
  <c r="I171"/>
  <c r="K33"/>
  <c r="J33"/>
  <c r="I33"/>
  <c r="T172" l="1"/>
  <c r="S172"/>
  <c r="I36"/>
  <c r="I172" s="1"/>
  <c r="K36"/>
  <c r="K172" s="1"/>
  <c r="J36"/>
  <c r="J172" s="1"/>
</calcChain>
</file>

<file path=xl/sharedStrings.xml><?xml version="1.0" encoding="utf-8"?>
<sst xmlns="http://schemas.openxmlformats.org/spreadsheetml/2006/main" count="1138" uniqueCount="204">
  <si>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</si>
  <si>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</si>
  <si>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</si>
  <si>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</si>
  <si>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</si>
  <si>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</si>
  <si>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</si>
  <si>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</si>
  <si>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</si>
  <si>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загальний</t>
  </si>
  <si>
    <t>ліквідний</t>
  </si>
  <si>
    <t>1. Рубки головного користування</t>
  </si>
  <si>
    <t>Разом</t>
  </si>
  <si>
    <t>Довго-Войнилівське</t>
  </si>
  <si>
    <t>Калуське</t>
  </si>
  <si>
    <t>Болохівське</t>
  </si>
  <si>
    <t>Підмихайлівське</t>
  </si>
  <si>
    <t>суцільна</t>
  </si>
  <si>
    <t>Гз</t>
  </si>
  <si>
    <t>Бп</t>
  </si>
  <si>
    <t>Яцб</t>
  </si>
  <si>
    <t>Бкл</t>
  </si>
  <si>
    <t>ОЗПР, суц.</t>
  </si>
  <si>
    <t>Підстава для призначення рубки, площа га</t>
  </si>
  <si>
    <t>7</t>
  </si>
  <si>
    <t>Серія та № лісорубного квитка</t>
  </si>
  <si>
    <t>Дата видачі</t>
  </si>
  <si>
    <t>Місцезнаходження</t>
  </si>
  <si>
    <t>Велико-Турянська с/р</t>
  </si>
  <si>
    <t xml:space="preserve">Перелік лісових ділянок, </t>
  </si>
  <si>
    <t>Лісокористувач</t>
  </si>
  <si>
    <t>(найменування)</t>
  </si>
  <si>
    <t>(місцезнаходження)</t>
  </si>
  <si>
    <t xml:space="preserve">Місцезнаходження </t>
  </si>
  <si>
    <t>(лісових ділянок, земель лісогосподарського призначення)</t>
  </si>
  <si>
    <t xml:space="preserve">Рік базового лісовпорядкування </t>
  </si>
  <si>
    <t>ДП" Калуський  лісгосп"</t>
  </si>
  <si>
    <t>с. Вістова</t>
  </si>
  <si>
    <t>Калуський район в Івано-Франківській області</t>
  </si>
  <si>
    <t>Розробник лісосіки (лісгосп чи підприємець, підприємство)</t>
  </si>
  <si>
    <t>ДП "Калуський лісгосп"</t>
  </si>
  <si>
    <t>Всього: 1ЗПР</t>
  </si>
  <si>
    <t>Всього: ОЗПР</t>
  </si>
  <si>
    <t>Всього: Суцільна</t>
  </si>
  <si>
    <t>Верхнянська ОТГ</t>
  </si>
  <si>
    <t>*</t>
  </si>
  <si>
    <t>обстеження лісокористувача</t>
  </si>
  <si>
    <t>матеріали лісовпорядкування</t>
  </si>
  <si>
    <t>Нарахування попенної плати, грн</t>
  </si>
  <si>
    <t>відведених для заготівлі деревини в порядку рубок головного користування</t>
  </si>
  <si>
    <t>Войнилівське</t>
  </si>
  <si>
    <t>Брошнівське</t>
  </si>
  <si>
    <t>1ЗПР, суц.</t>
  </si>
  <si>
    <t xml:space="preserve"> № 001613</t>
  </si>
  <si>
    <t xml:space="preserve"> № 001614</t>
  </si>
  <si>
    <t xml:space="preserve"> № 001615</t>
  </si>
  <si>
    <t xml:space="preserve"> № 001616</t>
  </si>
  <si>
    <t xml:space="preserve"> № 001617</t>
  </si>
  <si>
    <t>Влч</t>
  </si>
  <si>
    <t xml:space="preserve"> № 001618</t>
  </si>
  <si>
    <t xml:space="preserve"> № 001619</t>
  </si>
  <si>
    <t xml:space="preserve"> № 001632</t>
  </si>
  <si>
    <t xml:space="preserve"> № 001633</t>
  </si>
  <si>
    <t>2. Рубки формування та оздоровлення лісів</t>
  </si>
  <si>
    <t>ОСВ, виб.</t>
  </si>
  <si>
    <t>Дз</t>
  </si>
  <si>
    <t>12,1</t>
  </si>
  <si>
    <t>№ 001625</t>
  </si>
  <si>
    <t>11,1</t>
  </si>
  <si>
    <t>22</t>
  </si>
  <si>
    <t>9,1</t>
  </si>
  <si>
    <t>10</t>
  </si>
  <si>
    <t>16</t>
  </si>
  <si>
    <t>ПРЧ, виб.</t>
  </si>
  <si>
    <t>11</t>
  </si>
  <si>
    <t>12</t>
  </si>
  <si>
    <t>14</t>
  </si>
  <si>
    <t>2</t>
  </si>
  <si>
    <t>20</t>
  </si>
  <si>
    <t>№ 001626</t>
  </si>
  <si>
    <t>ПРЖ, виб.</t>
  </si>
  <si>
    <t>№ 001627</t>
  </si>
  <si>
    <t>№ 001610</t>
  </si>
  <si>
    <t>24</t>
  </si>
  <si>
    <t>№ 001611</t>
  </si>
  <si>
    <t>ділова</t>
  </si>
  <si>
    <t>Дчр</t>
  </si>
  <si>
    <t>15</t>
  </si>
  <si>
    <t>№ 001612</t>
  </si>
  <si>
    <t>№ 001629</t>
  </si>
  <si>
    <t>4</t>
  </si>
  <si>
    <t>ПРХ, виб.</t>
  </si>
  <si>
    <t>Бк</t>
  </si>
  <si>
    <t>29</t>
  </si>
  <si>
    <t>№ 001630</t>
  </si>
  <si>
    <t>№ 001609</t>
  </si>
  <si>
    <t>31</t>
  </si>
  <si>
    <t>1</t>
  </si>
  <si>
    <t>8</t>
  </si>
  <si>
    <t>№ 001628</t>
  </si>
  <si>
    <t>№ 001631</t>
  </si>
  <si>
    <t>ВСР, виб.</t>
  </si>
  <si>
    <t>№ 001620</t>
  </si>
  <si>
    <t>№ 001621</t>
  </si>
  <si>
    <t>27</t>
  </si>
  <si>
    <t>4,1</t>
  </si>
  <si>
    <t>5</t>
  </si>
  <si>
    <t>№ 001622</t>
  </si>
  <si>
    <t>14,1</t>
  </si>
  <si>
    <t>№ 001623</t>
  </si>
  <si>
    <t>5,4</t>
  </si>
  <si>
    <t>№ 001624</t>
  </si>
  <si>
    <t>3</t>
  </si>
  <si>
    <t>26</t>
  </si>
  <si>
    <t>19</t>
  </si>
  <si>
    <t>ЛВР, виб.</t>
  </si>
  <si>
    <t>16,1</t>
  </si>
  <si>
    <t>Всього</t>
  </si>
  <si>
    <t>РАЗОМ</t>
  </si>
  <si>
    <t>№ 001634</t>
  </si>
  <si>
    <t xml:space="preserve"> № 001635</t>
  </si>
  <si>
    <t xml:space="preserve"> № 001636</t>
  </si>
  <si>
    <t>№ 001637</t>
  </si>
  <si>
    <t>17</t>
  </si>
  <si>
    <t>№ 001640</t>
  </si>
  <si>
    <t>№ 001641</t>
  </si>
  <si>
    <t>№ 001642</t>
  </si>
  <si>
    <t>№ 001643</t>
  </si>
  <si>
    <t>6</t>
  </si>
  <si>
    <t>11,4</t>
  </si>
  <si>
    <t>№ 001638</t>
  </si>
  <si>
    <t>36</t>
  </si>
  <si>
    <t>34,1</t>
  </si>
  <si>
    <t>2,1</t>
  </si>
  <si>
    <t>№ 001639</t>
  </si>
  <si>
    <t>№ 001644</t>
  </si>
  <si>
    <t>34</t>
  </si>
  <si>
    <t>№ 001645</t>
  </si>
  <si>
    <t>№ 001648</t>
  </si>
  <si>
    <t>№ 001649</t>
  </si>
  <si>
    <t>№ 001647</t>
  </si>
  <si>
    <t>№ 001646</t>
  </si>
  <si>
    <t>Ріпянська с/р</t>
  </si>
  <si>
    <t>Раківська с/р</t>
  </si>
  <si>
    <t>Войнилівська ОТГ</t>
  </si>
  <si>
    <t>Брошнів-Осада ОТГ</t>
  </si>
  <si>
    <t>Голинська с/р</t>
  </si>
  <si>
    <t>Студінська с/р</t>
  </si>
  <si>
    <t>Вістівська с/р</t>
  </si>
  <si>
    <t>Кропивницька с/р</t>
  </si>
  <si>
    <t>Бринська с/р</t>
  </si>
  <si>
    <t>м. Калуш</t>
  </si>
  <si>
    <t>Луківська с/р</t>
  </si>
  <si>
    <t>Копанківська с/р</t>
  </si>
  <si>
    <t>Завійська с/р</t>
  </si>
  <si>
    <t xml:space="preserve"> № 001650</t>
  </si>
  <si>
    <t>Ялє</t>
  </si>
  <si>
    <t>ФОП Любенок Р.Я.</t>
  </si>
  <si>
    <t>Сз</t>
  </si>
  <si>
    <t>№ 001651</t>
  </si>
  <si>
    <t>№ 001652</t>
  </si>
  <si>
    <t>№ 001653</t>
  </si>
  <si>
    <t>№ 001655</t>
  </si>
  <si>
    <t>№ 001656</t>
  </si>
  <si>
    <t>№ 001657</t>
  </si>
  <si>
    <t>4,2</t>
  </si>
  <si>
    <t>№ 001654</t>
  </si>
  <si>
    <t>13</t>
  </si>
  <si>
    <t>№ 001658</t>
  </si>
  <si>
    <t>Підмихайлівська с/р</t>
  </si>
  <si>
    <t xml:space="preserve">Дчр </t>
  </si>
  <si>
    <t>№ 001660</t>
  </si>
  <si>
    <t>18</t>
  </si>
  <si>
    <t>28</t>
  </si>
  <si>
    <t>32</t>
  </si>
  <si>
    <t>№ 001659</t>
  </si>
  <si>
    <t>5,2</t>
  </si>
  <si>
    <t>23,2</t>
  </si>
  <si>
    <t>3,2</t>
  </si>
  <si>
    <t>13,1</t>
  </si>
  <si>
    <t>13,2</t>
  </si>
  <si>
    <t>№ 001661</t>
  </si>
  <si>
    <t>3,1</t>
  </si>
  <si>
    <t>№ 001662</t>
  </si>
  <si>
    <t>19,2</t>
  </si>
  <si>
    <t>№ 001663</t>
  </si>
  <si>
    <t>23</t>
  </si>
  <si>
    <t>№ 001664</t>
  </si>
  <si>
    <t>9</t>
  </si>
  <si>
    <t>№ 001666</t>
  </si>
  <si>
    <t>№ 001667</t>
  </si>
  <si>
    <t>№ 001668</t>
  </si>
  <si>
    <t>№ 001669</t>
  </si>
  <si>
    <t>2,2</t>
  </si>
  <si>
    <t>№ 001670</t>
  </si>
  <si>
    <t>№ 001671</t>
  </si>
  <si>
    <t>19,3</t>
  </si>
  <si>
    <t>ФОП Головчак М.М.</t>
  </si>
  <si>
    <t>ФОП Романів М.В.</t>
  </si>
  <si>
    <t>ФОП Фединич О.В.</t>
  </si>
  <si>
    <t xml:space="preserve"> у  2019 році  станом на 01.05.2019 року</t>
  </si>
  <si>
    <t xml:space="preserve"> № 001672</t>
  </si>
  <si>
    <t>№ 001673</t>
  </si>
  <si>
    <t xml:space="preserve"> № 001665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</si>
</sst>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i/>
      <sz val="12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b/>
      <i/>
      <sz val="11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49" fontId="0" fillId="0" borderId="0" xfId="0" applyNumberFormat="1"/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49" fontId="1" fillId="2" borderId="1" xfId="1" applyNumberForma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1" applyFont="1"/>
    <xf numFmtId="0" fontId="13" fillId="0" borderId="0" xfId="1" applyFont="1"/>
    <xf numFmtId="0" fontId="14" fillId="0" borderId="0" xfId="1" applyFont="1"/>
    <xf numFmtId="49" fontId="12" fillId="0" borderId="0" xfId="1" applyNumberFormat="1" applyFont="1"/>
    <xf numFmtId="0" fontId="15" fillId="0" borderId="0" xfId="1" applyFont="1"/>
    <xf numFmtId="0" fontId="16" fillId="0" borderId="0" xfId="1" applyFont="1"/>
    <xf numFmtId="49" fontId="15" fillId="0" borderId="0" xfId="1" applyNumberFormat="1" applyFont="1"/>
    <xf numFmtId="0" fontId="17" fillId="0" borderId="0" xfId="1" applyFont="1"/>
    <xf numFmtId="0" fontId="19" fillId="2" borderId="1" xfId="1" applyFont="1" applyFill="1" applyBorder="1" applyAlignment="1">
      <alignment horizontal="center" vertical="center"/>
    </xf>
    <xf numFmtId="164" fontId="19" fillId="2" borderId="1" xfId="1" applyNumberFormat="1" applyFont="1" applyFill="1" applyBorder="1" applyAlignment="1">
      <alignment horizontal="center" vertical="center"/>
    </xf>
    <xf numFmtId="1" fontId="19" fillId="2" borderId="1" xfId="1" applyNumberFormat="1" applyFont="1" applyFill="1" applyBorder="1" applyAlignment="1">
      <alignment horizontal="center" vertical="center"/>
    </xf>
    <xf numFmtId="1" fontId="20" fillId="2" borderId="2" xfId="1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2" fillId="0" borderId="0" xfId="0" applyFont="1"/>
    <xf numFmtId="0" fontId="0" fillId="3" borderId="0" xfId="0" applyFill="1"/>
    <xf numFmtId="0" fontId="3" fillId="0" borderId="1" xfId="0" applyNumberFormat="1" applyFont="1" applyBorder="1" applyAlignment="1">
      <alignment horizontal="center" vertical="center"/>
    </xf>
    <xf numFmtId="0" fontId="24" fillId="0" borderId="1" xfId="0" applyFont="1" applyBorder="1"/>
    <xf numFmtId="0" fontId="25" fillId="3" borderId="0" xfId="0" applyFont="1" applyFill="1"/>
    <xf numFmtId="164" fontId="0" fillId="3" borderId="0" xfId="0" applyNumberFormat="1" applyFill="1"/>
    <xf numFmtId="1" fontId="0" fillId="3" borderId="0" xfId="0" applyNumberFormat="1" applyFill="1"/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14" fontId="0" fillId="0" borderId="1" xfId="0" applyNumberFormat="1" applyBorder="1"/>
    <xf numFmtId="164" fontId="0" fillId="0" borderId="1" xfId="0" applyNumberFormat="1" applyBorder="1"/>
    <xf numFmtId="0" fontId="2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25" fillId="0" borderId="1" xfId="0" applyFont="1" applyBorder="1"/>
    <xf numFmtId="0" fontId="0" fillId="4" borderId="0" xfId="0" applyFill="1"/>
    <xf numFmtId="0" fontId="25" fillId="4" borderId="1" xfId="0" applyFont="1" applyFill="1" applyBorder="1"/>
    <xf numFmtId="164" fontId="0" fillId="0" borderId="0" xfId="0" applyNumberFormat="1"/>
    <xf numFmtId="1" fontId="0" fillId="0" borderId="0" xfId="0" applyNumberFormat="1"/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49" fontId="0" fillId="5" borderId="1" xfId="0" applyNumberFormat="1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horizontal="center" vertical="center" wrapText="1"/>
    </xf>
    <xf numFmtId="0" fontId="26" fillId="0" borderId="1" xfId="0" applyFont="1" applyBorder="1"/>
    <xf numFmtId="164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8" fillId="0" borderId="2" xfId="1" applyFont="1" applyBorder="1" applyAlignment="1">
      <alignment horizontal="center"/>
    </xf>
    <xf numFmtId="0" fontId="18" fillId="0" borderId="3" xfId="0" applyFont="1" applyBorder="1" applyAlignment="1"/>
    <xf numFmtId="0" fontId="18" fillId="0" borderId="6" xfId="0" applyFont="1" applyBorder="1" applyAlignment="1"/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textRotation="90"/>
    </xf>
    <xf numFmtId="0" fontId="2" fillId="0" borderId="5" xfId="1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0" fillId="0" borderId="4" xfId="0" applyBorder="1" applyAlignment="1">
      <alignment textRotation="90" wrapText="1"/>
    </xf>
    <xf numFmtId="0" fontId="0" fillId="0" borderId="5" xfId="0" applyBorder="1" applyAlignment="1">
      <alignment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textRotation="90"/>
    </xf>
    <xf numFmtId="49" fontId="2" fillId="0" borderId="5" xfId="1" applyNumberFormat="1" applyFont="1" applyFill="1" applyBorder="1" applyAlignment="1">
      <alignment horizontal="center" vertical="center" textRotation="90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72"/>
  <sheetViews>
    <sheetView tabSelected="1" topLeftCell="A157" workbookViewId="0">
      <selection activeCell="X168" sqref="X168"/>
    </sheetView>
  </sheetViews>
  <sheetFormatPr defaultRowHeight="15"/>
  <cols>
    <col min="1" max="1" width="1.140625" customWidth="1"/>
    <col min="2" max="2" width="0.140625" style="2" hidden="1" customWidth="1"/>
    <col min="3" max="3" width="19.140625" customWidth="1"/>
    <col min="4" max="4" width="5" customWidth="1"/>
    <col min="5" max="5" width="13.28515625" customWidth="1"/>
    <col min="6" max="6" width="6.140625" customWidth="1"/>
    <col min="7" max="7" width="5.42578125" customWidth="1"/>
    <col min="8" max="8" width="7.28515625" style="1" customWidth="1"/>
    <col min="9" max="9" width="7.140625" customWidth="1"/>
    <col min="10" max="10" width="10" customWidth="1"/>
    <col min="11" max="11" width="10.140625" customWidth="1"/>
    <col min="12" max="12" width="0.28515625" hidden="1" customWidth="1"/>
    <col min="13" max="14" width="10.28515625" customWidth="1"/>
    <col min="15" max="15" width="9.85546875" customWidth="1"/>
    <col min="16" max="16" width="10.140625" bestFit="1" customWidth="1"/>
    <col min="17" max="17" width="21.5703125" customWidth="1"/>
    <col min="18" max="18" width="19.7109375" customWidth="1"/>
    <col min="19" max="19" width="8.28515625" customWidth="1"/>
    <col min="24" max="24" width="10.85546875" customWidth="1"/>
    <col min="25" max="25" width="10.7109375" customWidth="1"/>
  </cols>
  <sheetData>
    <row r="1" spans="2:29" ht="21">
      <c r="B1" s="91" t="s">
        <v>29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2:29" ht="18.75">
      <c r="B2" s="92" t="s">
        <v>49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2:29" ht="18.75">
      <c r="B3" s="92" t="s">
        <v>200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2:29" ht="21">
      <c r="B4" s="34" t="s">
        <v>30</v>
      </c>
      <c r="C4" s="34"/>
      <c r="D4" s="35" t="s">
        <v>36</v>
      </c>
      <c r="E4" s="36"/>
      <c r="F4" s="36"/>
      <c r="G4" s="34"/>
      <c r="H4" s="37"/>
      <c r="I4" s="34"/>
      <c r="J4" s="34"/>
      <c r="K4" s="34"/>
      <c r="L4" s="34"/>
      <c r="M4" s="34"/>
      <c r="O4" s="36" t="s">
        <v>37</v>
      </c>
      <c r="P4" s="47"/>
      <c r="R4" s="33"/>
    </row>
    <row r="5" spans="2:29" ht="16.5" customHeight="1">
      <c r="B5" s="38"/>
      <c r="C5" s="38"/>
      <c r="D5" s="39" t="s">
        <v>31</v>
      </c>
      <c r="E5" s="38"/>
      <c r="F5" s="38"/>
      <c r="G5" s="38"/>
      <c r="H5" s="40"/>
      <c r="I5" s="38"/>
      <c r="J5" s="38"/>
      <c r="K5" s="38"/>
      <c r="L5" s="38"/>
      <c r="M5" s="38"/>
      <c r="O5" t="s">
        <v>32</v>
      </c>
      <c r="R5" s="33"/>
    </row>
    <row r="6" spans="2:29" ht="21">
      <c r="B6" s="34" t="s">
        <v>33</v>
      </c>
      <c r="C6" s="34"/>
      <c r="D6" s="41"/>
      <c r="E6" s="93" t="s">
        <v>38</v>
      </c>
      <c r="F6" s="93"/>
      <c r="G6" s="93"/>
      <c r="H6" s="93"/>
      <c r="I6" s="93"/>
      <c r="J6" s="93"/>
      <c r="K6" s="93"/>
      <c r="L6" s="93"/>
      <c r="M6" s="93"/>
      <c r="N6" s="93"/>
      <c r="O6" s="93"/>
      <c r="R6" s="33"/>
    </row>
    <row r="7" spans="2:29" ht="15" customHeight="1">
      <c r="B7" s="34"/>
      <c r="C7" s="34"/>
      <c r="D7" s="41"/>
      <c r="E7" s="38" t="s">
        <v>34</v>
      </c>
      <c r="F7" s="34"/>
      <c r="G7" s="34"/>
      <c r="H7" s="37"/>
      <c r="I7" s="34"/>
      <c r="J7" s="34"/>
      <c r="K7" s="34"/>
      <c r="L7" s="34"/>
      <c r="M7" s="34"/>
      <c r="R7" s="33"/>
    </row>
    <row r="8" spans="2:29" ht="21">
      <c r="B8" s="34" t="s">
        <v>35</v>
      </c>
      <c r="C8" s="34"/>
      <c r="D8" s="41"/>
      <c r="E8" s="34"/>
      <c r="F8" s="36">
        <v>2008</v>
      </c>
      <c r="G8" s="34"/>
      <c r="H8" s="37"/>
      <c r="I8" s="34"/>
      <c r="J8" s="34"/>
      <c r="K8" s="34"/>
      <c r="L8" s="34"/>
      <c r="M8" s="34"/>
      <c r="R8" s="79"/>
    </row>
    <row r="9" spans="2:29" ht="5.25" customHeight="1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2:29" ht="29.25" customHeight="1">
      <c r="B10" s="85" t="s">
        <v>0</v>
      </c>
      <c r="C10" s="89" t="s">
        <v>1</v>
      </c>
      <c r="D10" s="89" t="s">
        <v>2</v>
      </c>
      <c r="E10" s="89" t="s">
        <v>3</v>
      </c>
      <c r="F10" s="89" t="s">
        <v>4</v>
      </c>
      <c r="G10" s="89" t="s">
        <v>5</v>
      </c>
      <c r="H10" s="100" t="s">
        <v>6</v>
      </c>
      <c r="I10" s="89" t="s">
        <v>7</v>
      </c>
      <c r="J10" s="102" t="s">
        <v>8</v>
      </c>
      <c r="K10" s="103"/>
      <c r="L10" s="98"/>
      <c r="M10" s="96" t="s">
        <v>23</v>
      </c>
      <c r="N10" s="97"/>
      <c r="O10" s="80" t="s">
        <v>25</v>
      </c>
      <c r="P10" s="80" t="s">
        <v>26</v>
      </c>
      <c r="Q10" s="80" t="s">
        <v>27</v>
      </c>
      <c r="R10" s="87" t="s">
        <v>39</v>
      </c>
      <c r="S10" s="94" t="s">
        <v>48</v>
      </c>
    </row>
    <row r="11" spans="2:29" ht="127.5" customHeight="1">
      <c r="B11" s="86"/>
      <c r="C11" s="90"/>
      <c r="D11" s="90"/>
      <c r="E11" s="90"/>
      <c r="F11" s="90"/>
      <c r="G11" s="90"/>
      <c r="H11" s="101"/>
      <c r="I11" s="90"/>
      <c r="J11" s="8" t="s">
        <v>9</v>
      </c>
      <c r="K11" s="8" t="s">
        <v>10</v>
      </c>
      <c r="L11" s="99"/>
      <c r="M11" s="9" t="s">
        <v>47</v>
      </c>
      <c r="N11" s="10" t="s">
        <v>46</v>
      </c>
      <c r="O11" s="81"/>
      <c r="P11" s="81"/>
      <c r="Q11" s="81"/>
      <c r="R11" s="88"/>
      <c r="S11" s="95"/>
    </row>
    <row r="12" spans="2:29" ht="18" customHeight="1">
      <c r="B12" s="11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4" t="s">
        <v>24</v>
      </c>
      <c r="I12" s="13">
        <v>8</v>
      </c>
      <c r="J12" s="6">
        <v>9</v>
      </c>
      <c r="K12" s="6">
        <v>10</v>
      </c>
      <c r="L12" s="12"/>
      <c r="M12" s="7">
        <v>11</v>
      </c>
      <c r="N12" s="7">
        <v>12</v>
      </c>
      <c r="O12" s="15">
        <v>13</v>
      </c>
      <c r="P12" s="15">
        <v>14</v>
      </c>
      <c r="Q12" s="15">
        <v>15</v>
      </c>
      <c r="R12" s="15">
        <v>17</v>
      </c>
      <c r="S12" s="5"/>
    </row>
    <row r="13" spans="2:29" ht="15.75">
      <c r="B13" s="82" t="s">
        <v>11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  <c r="S13" s="5"/>
      <c r="T13" s="66" t="s">
        <v>85</v>
      </c>
    </row>
    <row r="14" spans="2:29" ht="30">
      <c r="B14" s="16">
        <v>1</v>
      </c>
      <c r="C14" s="17" t="s">
        <v>14</v>
      </c>
      <c r="D14" s="17">
        <v>2</v>
      </c>
      <c r="E14" s="17" t="s">
        <v>17</v>
      </c>
      <c r="F14" s="17" t="s">
        <v>18</v>
      </c>
      <c r="G14" s="18">
        <v>42</v>
      </c>
      <c r="H14" s="17">
        <v>1.1000000000000001</v>
      </c>
      <c r="I14" s="19">
        <v>1</v>
      </c>
      <c r="J14" s="20">
        <v>162</v>
      </c>
      <c r="K14" s="20">
        <v>142</v>
      </c>
      <c r="L14" s="28"/>
      <c r="M14" s="19" t="s">
        <v>45</v>
      </c>
      <c r="N14" s="28"/>
      <c r="O14" s="7" t="s">
        <v>53</v>
      </c>
      <c r="P14" s="29">
        <v>43481</v>
      </c>
      <c r="Q14" s="15" t="s">
        <v>142</v>
      </c>
      <c r="R14" s="7" t="s">
        <v>40</v>
      </c>
      <c r="S14" s="5">
        <v>6494</v>
      </c>
      <c r="T14">
        <v>10</v>
      </c>
    </row>
    <row r="15" spans="2:29" ht="30">
      <c r="B15" s="16">
        <v>2</v>
      </c>
      <c r="C15" s="17" t="s">
        <v>14</v>
      </c>
      <c r="D15" s="17">
        <v>2</v>
      </c>
      <c r="E15" s="17" t="s">
        <v>17</v>
      </c>
      <c r="F15" s="17" t="s">
        <v>18</v>
      </c>
      <c r="G15" s="18">
        <v>42</v>
      </c>
      <c r="H15" s="17">
        <v>1.2</v>
      </c>
      <c r="I15" s="19">
        <v>1</v>
      </c>
      <c r="J15" s="20">
        <v>162</v>
      </c>
      <c r="K15" s="20">
        <v>141</v>
      </c>
      <c r="L15" s="28"/>
      <c r="M15" s="19" t="s">
        <v>45</v>
      </c>
      <c r="N15" s="28"/>
      <c r="O15" s="7" t="s">
        <v>53</v>
      </c>
      <c r="P15" s="29">
        <v>43481</v>
      </c>
      <c r="Q15" s="15" t="s">
        <v>142</v>
      </c>
      <c r="R15" s="7" t="s">
        <v>40</v>
      </c>
      <c r="S15" s="5">
        <v>6750</v>
      </c>
      <c r="T15">
        <v>8</v>
      </c>
      <c r="V15" s="48"/>
      <c r="W15" s="51"/>
      <c r="X15" s="51"/>
      <c r="Y15" s="51"/>
      <c r="Z15" s="48"/>
      <c r="AA15" s="48"/>
      <c r="AB15" s="48"/>
      <c r="AC15" s="48"/>
    </row>
    <row r="16" spans="2:29" ht="30">
      <c r="B16" s="16">
        <v>4</v>
      </c>
      <c r="C16" s="17" t="s">
        <v>15</v>
      </c>
      <c r="D16" s="18">
        <v>2</v>
      </c>
      <c r="E16" s="17" t="s">
        <v>17</v>
      </c>
      <c r="F16" s="17" t="s">
        <v>18</v>
      </c>
      <c r="G16" s="18">
        <v>23</v>
      </c>
      <c r="H16" s="22">
        <v>23.5</v>
      </c>
      <c r="I16" s="21">
        <v>1</v>
      </c>
      <c r="J16" s="20">
        <v>230</v>
      </c>
      <c r="K16" s="20">
        <v>193</v>
      </c>
      <c r="L16" s="28"/>
      <c r="M16" s="21" t="s">
        <v>45</v>
      </c>
      <c r="N16" s="28"/>
      <c r="O16" s="7" t="s">
        <v>54</v>
      </c>
      <c r="P16" s="29">
        <v>43481</v>
      </c>
      <c r="Q16" s="15" t="s">
        <v>28</v>
      </c>
      <c r="R16" s="7" t="s">
        <v>40</v>
      </c>
      <c r="S16" s="5">
        <v>14176</v>
      </c>
      <c r="T16">
        <v>36</v>
      </c>
      <c r="V16" s="48"/>
      <c r="W16" s="52"/>
      <c r="X16" s="53"/>
      <c r="Y16" s="53"/>
      <c r="Z16" s="48"/>
      <c r="AA16" s="48"/>
      <c r="AB16" s="48"/>
      <c r="AC16" s="48"/>
    </row>
    <row r="17" spans="2:29" ht="30">
      <c r="B17" s="16">
        <v>5</v>
      </c>
      <c r="C17" s="17" t="s">
        <v>51</v>
      </c>
      <c r="D17" s="17">
        <v>2</v>
      </c>
      <c r="E17" s="17" t="s">
        <v>17</v>
      </c>
      <c r="F17" s="17" t="s">
        <v>19</v>
      </c>
      <c r="G17" s="18">
        <v>1</v>
      </c>
      <c r="H17" s="49">
        <v>21.6</v>
      </c>
      <c r="I17" s="19">
        <v>1</v>
      </c>
      <c r="J17" s="20">
        <v>237</v>
      </c>
      <c r="K17" s="20">
        <v>203</v>
      </c>
      <c r="L17" s="28"/>
      <c r="M17" s="19" t="s">
        <v>45</v>
      </c>
      <c r="N17" s="28"/>
      <c r="O17" s="7" t="s">
        <v>55</v>
      </c>
      <c r="P17" s="29">
        <v>43481</v>
      </c>
      <c r="Q17" s="15" t="s">
        <v>44</v>
      </c>
      <c r="R17" s="7" t="s">
        <v>40</v>
      </c>
      <c r="S17" s="5">
        <v>5131</v>
      </c>
      <c r="T17">
        <v>42</v>
      </c>
      <c r="V17" s="48"/>
      <c r="W17" s="52"/>
      <c r="X17" s="53"/>
      <c r="Y17" s="53"/>
      <c r="Z17" s="48"/>
      <c r="AA17" s="48"/>
      <c r="AB17" s="48"/>
      <c r="AC17" s="48"/>
    </row>
    <row r="18" spans="2:29" ht="30">
      <c r="B18" s="16">
        <v>6</v>
      </c>
      <c r="C18" s="17" t="s">
        <v>51</v>
      </c>
      <c r="D18" s="18">
        <v>2</v>
      </c>
      <c r="E18" s="17" t="s">
        <v>52</v>
      </c>
      <c r="F18" s="18" t="s">
        <v>21</v>
      </c>
      <c r="G18" s="18">
        <v>34</v>
      </c>
      <c r="H18" s="49">
        <v>4.0999999999999996</v>
      </c>
      <c r="I18" s="19">
        <v>3.3</v>
      </c>
      <c r="J18" s="20">
        <v>503</v>
      </c>
      <c r="K18" s="20">
        <v>421</v>
      </c>
      <c r="L18" s="28"/>
      <c r="M18" s="19" t="s">
        <v>45</v>
      </c>
      <c r="N18" s="28"/>
      <c r="O18" s="7" t="s">
        <v>56</v>
      </c>
      <c r="P18" s="29">
        <v>43481</v>
      </c>
      <c r="Q18" s="15" t="s">
        <v>143</v>
      </c>
      <c r="R18" s="7" t="s">
        <v>40</v>
      </c>
      <c r="S18" s="5">
        <v>40381</v>
      </c>
      <c r="T18">
        <v>124</v>
      </c>
      <c r="V18" s="48"/>
      <c r="W18" s="52"/>
      <c r="X18" s="53"/>
      <c r="Y18" s="53"/>
      <c r="Z18" s="48"/>
      <c r="AA18" s="48"/>
      <c r="AB18" s="48"/>
      <c r="AC18" s="48"/>
    </row>
    <row r="19" spans="2:29" ht="30">
      <c r="B19" s="16">
        <v>7</v>
      </c>
      <c r="C19" s="17" t="s">
        <v>51</v>
      </c>
      <c r="D19" s="18">
        <v>2</v>
      </c>
      <c r="E19" s="17" t="s">
        <v>17</v>
      </c>
      <c r="F19" s="17" t="s">
        <v>19</v>
      </c>
      <c r="G19" s="18">
        <v>12</v>
      </c>
      <c r="H19" s="49">
        <v>4</v>
      </c>
      <c r="I19" s="19">
        <v>0.8</v>
      </c>
      <c r="J19" s="20">
        <v>256</v>
      </c>
      <c r="K19" s="20">
        <v>211</v>
      </c>
      <c r="L19" s="28"/>
      <c r="M19" s="19" t="s">
        <v>45</v>
      </c>
      <c r="N19" s="28"/>
      <c r="O19" s="7" t="s">
        <v>57</v>
      </c>
      <c r="P19" s="29">
        <v>43481</v>
      </c>
      <c r="Q19" s="15" t="s">
        <v>44</v>
      </c>
      <c r="R19" s="7" t="s">
        <v>40</v>
      </c>
      <c r="S19" s="5">
        <v>8438</v>
      </c>
      <c r="T19">
        <v>78</v>
      </c>
      <c r="V19" s="48"/>
      <c r="W19" s="52"/>
      <c r="X19" s="53"/>
      <c r="Y19" s="53"/>
      <c r="Z19" s="48"/>
      <c r="AA19" s="48"/>
      <c r="AB19" s="48"/>
      <c r="AC19" s="48"/>
    </row>
    <row r="20" spans="2:29" ht="30">
      <c r="B20" s="16">
        <v>8</v>
      </c>
      <c r="C20" s="17" t="s">
        <v>50</v>
      </c>
      <c r="D20" s="17">
        <v>2</v>
      </c>
      <c r="E20" s="17" t="s">
        <v>17</v>
      </c>
      <c r="F20" s="18" t="s">
        <v>18</v>
      </c>
      <c r="G20" s="18">
        <v>24</v>
      </c>
      <c r="H20" s="17">
        <v>14.4</v>
      </c>
      <c r="I20" s="19">
        <v>1</v>
      </c>
      <c r="J20" s="20">
        <v>155</v>
      </c>
      <c r="K20" s="20">
        <v>139</v>
      </c>
      <c r="L20" s="28"/>
      <c r="M20" s="19" t="s">
        <v>45</v>
      </c>
      <c r="N20" s="28"/>
      <c r="O20" s="7" t="s">
        <v>59</v>
      </c>
      <c r="P20" s="29">
        <v>43481</v>
      </c>
      <c r="Q20" s="15" t="s">
        <v>144</v>
      </c>
      <c r="R20" s="7" t="s">
        <v>40</v>
      </c>
      <c r="S20" s="5">
        <v>1401</v>
      </c>
      <c r="T20">
        <v>1</v>
      </c>
      <c r="V20" s="48"/>
      <c r="W20" s="52"/>
      <c r="X20" s="53"/>
      <c r="Y20" s="53"/>
      <c r="Z20" s="48"/>
      <c r="AA20" s="48"/>
      <c r="AB20" s="48"/>
      <c r="AC20" s="48"/>
    </row>
    <row r="21" spans="2:29" ht="30">
      <c r="B21" s="16">
        <v>9</v>
      </c>
      <c r="C21" s="17" t="s">
        <v>50</v>
      </c>
      <c r="D21" s="17">
        <v>2</v>
      </c>
      <c r="E21" s="17" t="s">
        <v>17</v>
      </c>
      <c r="F21" s="18" t="s">
        <v>58</v>
      </c>
      <c r="G21" s="18">
        <v>26</v>
      </c>
      <c r="H21" s="17">
        <v>4.3</v>
      </c>
      <c r="I21" s="19">
        <v>0.8</v>
      </c>
      <c r="J21" s="20">
        <v>84</v>
      </c>
      <c r="K21" s="20">
        <v>79</v>
      </c>
      <c r="L21" s="28"/>
      <c r="M21" s="19" t="s">
        <v>45</v>
      </c>
      <c r="N21" s="28"/>
      <c r="O21" s="7" t="s">
        <v>59</v>
      </c>
      <c r="P21" s="29">
        <v>43481</v>
      </c>
      <c r="Q21" s="15" t="s">
        <v>144</v>
      </c>
      <c r="R21" s="7" t="s">
        <v>40</v>
      </c>
      <c r="S21" s="5">
        <v>1339</v>
      </c>
      <c r="T21">
        <v>8</v>
      </c>
      <c r="V21" s="48"/>
      <c r="W21" s="52"/>
      <c r="X21" s="53"/>
      <c r="Y21" s="53"/>
      <c r="Z21" s="48"/>
      <c r="AA21" s="48"/>
      <c r="AB21" s="48"/>
      <c r="AC21" s="48"/>
    </row>
    <row r="22" spans="2:29" ht="30">
      <c r="B22" s="16">
        <v>10</v>
      </c>
      <c r="C22" s="17" t="s">
        <v>13</v>
      </c>
      <c r="D22" s="17">
        <v>2</v>
      </c>
      <c r="E22" s="17" t="s">
        <v>22</v>
      </c>
      <c r="F22" s="18" t="s">
        <v>20</v>
      </c>
      <c r="G22" s="3">
        <v>12</v>
      </c>
      <c r="H22" s="3">
        <v>10.3</v>
      </c>
      <c r="I22" s="4">
        <v>0.7</v>
      </c>
      <c r="J22" s="20">
        <v>261</v>
      </c>
      <c r="K22" s="20">
        <v>213</v>
      </c>
      <c r="L22" s="28"/>
      <c r="M22" s="4" t="s">
        <v>45</v>
      </c>
      <c r="N22" s="28"/>
      <c r="O22" s="7" t="s">
        <v>60</v>
      </c>
      <c r="P22" s="29">
        <v>43481</v>
      </c>
      <c r="Q22" s="15" t="s">
        <v>44</v>
      </c>
      <c r="R22" s="7" t="s">
        <v>157</v>
      </c>
      <c r="S22" s="5">
        <v>37881</v>
      </c>
      <c r="T22">
        <v>150</v>
      </c>
      <c r="V22" s="48"/>
      <c r="W22" s="48"/>
      <c r="X22" s="48"/>
      <c r="Y22" s="48"/>
      <c r="Z22" s="48"/>
      <c r="AA22" s="48"/>
      <c r="AB22" s="48"/>
      <c r="AC22" s="48"/>
    </row>
    <row r="23" spans="2:29" ht="30">
      <c r="B23" s="16"/>
      <c r="C23" s="17" t="s">
        <v>13</v>
      </c>
      <c r="D23" s="17">
        <v>2</v>
      </c>
      <c r="E23" s="17" t="s">
        <v>22</v>
      </c>
      <c r="F23" s="18" t="s">
        <v>20</v>
      </c>
      <c r="G23" s="3">
        <v>19</v>
      </c>
      <c r="H23" s="3">
        <v>3.9</v>
      </c>
      <c r="I23" s="54">
        <v>1</v>
      </c>
      <c r="J23" s="20">
        <v>312</v>
      </c>
      <c r="K23" s="20">
        <v>266</v>
      </c>
      <c r="L23" s="28"/>
      <c r="M23" s="4" t="s">
        <v>45</v>
      </c>
      <c r="N23" s="28"/>
      <c r="O23" s="7" t="s">
        <v>60</v>
      </c>
      <c r="P23" s="29">
        <v>43481</v>
      </c>
      <c r="Q23" s="15" t="s">
        <v>44</v>
      </c>
      <c r="R23" s="7" t="s">
        <v>157</v>
      </c>
      <c r="S23" s="5">
        <v>55964</v>
      </c>
      <c r="T23">
        <v>207</v>
      </c>
      <c r="V23" s="48"/>
      <c r="W23" s="48"/>
      <c r="X23" s="48"/>
      <c r="Y23" s="48"/>
      <c r="Z23" s="48"/>
      <c r="AA23" s="48"/>
      <c r="AB23" s="48"/>
      <c r="AC23" s="48"/>
    </row>
    <row r="24" spans="2:29" ht="32.25" customHeight="1">
      <c r="B24" s="16"/>
      <c r="C24" s="17" t="s">
        <v>13</v>
      </c>
      <c r="D24" s="17">
        <v>2</v>
      </c>
      <c r="E24" s="17" t="s">
        <v>22</v>
      </c>
      <c r="F24" s="18" t="s">
        <v>20</v>
      </c>
      <c r="G24" s="3">
        <v>19</v>
      </c>
      <c r="H24" s="3">
        <v>36</v>
      </c>
      <c r="I24" s="54">
        <v>1</v>
      </c>
      <c r="J24" s="20">
        <v>368</v>
      </c>
      <c r="K24" s="20">
        <v>320</v>
      </c>
      <c r="L24" s="28"/>
      <c r="M24" s="4" t="s">
        <v>45</v>
      </c>
      <c r="N24" s="28"/>
      <c r="O24" s="7" t="s">
        <v>60</v>
      </c>
      <c r="P24" s="29">
        <v>43481</v>
      </c>
      <c r="Q24" s="15" t="s">
        <v>44</v>
      </c>
      <c r="R24" s="7" t="s">
        <v>157</v>
      </c>
      <c r="S24" s="5">
        <v>67961</v>
      </c>
      <c r="T24">
        <v>263</v>
      </c>
      <c r="V24" s="48"/>
      <c r="W24" s="48"/>
      <c r="X24" s="48"/>
      <c r="Y24" s="48"/>
      <c r="Z24" s="48"/>
      <c r="AA24" s="48"/>
      <c r="AB24" s="48"/>
      <c r="AC24" s="48"/>
    </row>
    <row r="25" spans="2:29" ht="30">
      <c r="B25" s="16"/>
      <c r="C25" s="17" t="s">
        <v>15</v>
      </c>
      <c r="D25" s="17">
        <v>2</v>
      </c>
      <c r="E25" s="17" t="s">
        <v>17</v>
      </c>
      <c r="F25" s="18" t="s">
        <v>18</v>
      </c>
      <c r="G25" s="3">
        <v>32</v>
      </c>
      <c r="H25" s="3">
        <v>1.2</v>
      </c>
      <c r="I25" s="54">
        <v>1</v>
      </c>
      <c r="J25" s="20">
        <v>219</v>
      </c>
      <c r="K25" s="20">
        <v>193</v>
      </c>
      <c r="L25" s="28"/>
      <c r="M25" s="4" t="s">
        <v>45</v>
      </c>
      <c r="N25" s="28"/>
      <c r="O25" s="7" t="s">
        <v>61</v>
      </c>
      <c r="P25" s="29">
        <v>43493</v>
      </c>
      <c r="Q25" s="15" t="s">
        <v>28</v>
      </c>
      <c r="R25" s="7" t="s">
        <v>197</v>
      </c>
      <c r="S25" s="5">
        <v>3048</v>
      </c>
      <c r="T25">
        <v>13</v>
      </c>
      <c r="V25" s="48"/>
      <c r="W25" s="48"/>
      <c r="X25" s="48"/>
      <c r="Y25" s="48"/>
      <c r="Z25" s="48"/>
      <c r="AA25" s="48"/>
      <c r="AB25" s="48"/>
      <c r="AC25" s="48"/>
    </row>
    <row r="26" spans="2:29" ht="30">
      <c r="B26" s="16">
        <v>11</v>
      </c>
      <c r="C26" s="17" t="s">
        <v>15</v>
      </c>
      <c r="D26" s="17">
        <v>2</v>
      </c>
      <c r="E26" s="17" t="s">
        <v>17</v>
      </c>
      <c r="F26" s="18" t="s">
        <v>18</v>
      </c>
      <c r="G26" s="3">
        <v>32</v>
      </c>
      <c r="H26" s="3">
        <v>10.199999999999999</v>
      </c>
      <c r="I26" s="54">
        <v>1</v>
      </c>
      <c r="J26" s="20">
        <v>280</v>
      </c>
      <c r="K26" s="20">
        <v>243</v>
      </c>
      <c r="L26" s="28"/>
      <c r="M26" s="4" t="s">
        <v>45</v>
      </c>
      <c r="N26" s="28"/>
      <c r="O26" s="7" t="s">
        <v>61</v>
      </c>
      <c r="P26" s="29">
        <v>43493</v>
      </c>
      <c r="Q26" s="15" t="s">
        <v>28</v>
      </c>
      <c r="R26" s="7" t="s">
        <v>197</v>
      </c>
      <c r="S26" s="5">
        <v>4313</v>
      </c>
      <c r="T26">
        <v>18</v>
      </c>
      <c r="V26" s="48"/>
      <c r="W26" s="52"/>
      <c r="X26" s="53"/>
      <c r="Y26" s="53"/>
      <c r="Z26" s="48"/>
      <c r="AA26" s="48"/>
      <c r="AB26" s="48"/>
      <c r="AC26" s="48"/>
    </row>
    <row r="27" spans="2:29" ht="30">
      <c r="B27" s="16"/>
      <c r="C27" s="17" t="s">
        <v>50</v>
      </c>
      <c r="D27" s="17">
        <v>2</v>
      </c>
      <c r="E27" s="17" t="s">
        <v>22</v>
      </c>
      <c r="F27" s="18" t="s">
        <v>21</v>
      </c>
      <c r="G27" s="3">
        <v>35</v>
      </c>
      <c r="H27" s="55">
        <v>2.4</v>
      </c>
      <c r="I27" s="54">
        <v>1</v>
      </c>
      <c r="J27" s="20">
        <v>163</v>
      </c>
      <c r="K27" s="20">
        <v>142</v>
      </c>
      <c r="L27" s="28"/>
      <c r="M27" s="4" t="s">
        <v>45</v>
      </c>
      <c r="N27" s="28"/>
      <c r="O27" s="7" t="s">
        <v>62</v>
      </c>
      <c r="P27" s="29">
        <v>43493</v>
      </c>
      <c r="Q27" s="15" t="s">
        <v>144</v>
      </c>
      <c r="R27" s="7" t="s">
        <v>40</v>
      </c>
      <c r="S27" s="5">
        <v>14901</v>
      </c>
      <c r="T27">
        <v>28</v>
      </c>
      <c r="V27" s="48"/>
      <c r="W27" s="52"/>
      <c r="X27" s="53"/>
      <c r="Y27" s="53"/>
      <c r="Z27" s="48"/>
      <c r="AA27" s="48"/>
      <c r="AB27" s="48"/>
      <c r="AC27" s="48"/>
    </row>
    <row r="28" spans="2:29" ht="30">
      <c r="B28" s="16"/>
      <c r="C28" s="17" t="s">
        <v>13</v>
      </c>
      <c r="D28" s="17">
        <v>2</v>
      </c>
      <c r="E28" s="17" t="s">
        <v>22</v>
      </c>
      <c r="F28" s="18" t="s">
        <v>20</v>
      </c>
      <c r="G28" s="3">
        <v>19</v>
      </c>
      <c r="H28" s="55">
        <v>3.8</v>
      </c>
      <c r="I28" s="54">
        <v>1</v>
      </c>
      <c r="J28" s="20">
        <v>352</v>
      </c>
      <c r="K28" s="20">
        <v>297</v>
      </c>
      <c r="L28" s="28"/>
      <c r="M28" s="4" t="s">
        <v>45</v>
      </c>
      <c r="N28" s="28"/>
      <c r="O28" s="7" t="s">
        <v>120</v>
      </c>
      <c r="P28" s="29">
        <v>43507</v>
      </c>
      <c r="Q28" s="15" t="s">
        <v>44</v>
      </c>
      <c r="R28" s="7" t="s">
        <v>157</v>
      </c>
      <c r="S28" s="5">
        <v>59004</v>
      </c>
      <c r="T28">
        <v>228</v>
      </c>
      <c r="V28" s="48"/>
      <c r="W28" s="52"/>
      <c r="X28" s="53"/>
      <c r="Y28" s="53"/>
      <c r="Z28" s="48"/>
      <c r="AA28" s="48"/>
      <c r="AB28" s="48"/>
      <c r="AC28" s="48"/>
    </row>
    <row r="29" spans="2:29" ht="30">
      <c r="B29" s="16"/>
      <c r="C29" s="17" t="s">
        <v>15</v>
      </c>
      <c r="D29" s="17">
        <v>2</v>
      </c>
      <c r="E29" s="17" t="s">
        <v>22</v>
      </c>
      <c r="F29" s="18" t="s">
        <v>21</v>
      </c>
      <c r="G29" s="3">
        <v>21</v>
      </c>
      <c r="H29" s="55">
        <v>13.1</v>
      </c>
      <c r="I29" s="54">
        <v>1</v>
      </c>
      <c r="J29" s="20">
        <v>332</v>
      </c>
      <c r="K29" s="20">
        <v>279</v>
      </c>
      <c r="L29" s="28"/>
      <c r="M29" s="4" t="s">
        <v>45</v>
      </c>
      <c r="N29" s="28"/>
      <c r="O29" s="7" t="s">
        <v>121</v>
      </c>
      <c r="P29" s="29">
        <v>43507</v>
      </c>
      <c r="Q29" s="15" t="s">
        <v>28</v>
      </c>
      <c r="R29" s="7" t="s">
        <v>40</v>
      </c>
      <c r="S29" s="5">
        <v>30276</v>
      </c>
      <c r="T29">
        <v>84</v>
      </c>
      <c r="V29" s="48"/>
      <c r="W29" s="52"/>
      <c r="X29" s="53"/>
      <c r="Y29" s="53"/>
      <c r="Z29" s="48"/>
      <c r="AA29" s="48"/>
      <c r="AB29" s="48"/>
      <c r="AC29" s="48"/>
    </row>
    <row r="30" spans="2:29" ht="30">
      <c r="B30" s="16"/>
      <c r="C30" s="17" t="s">
        <v>13</v>
      </c>
      <c r="D30" s="17">
        <v>2</v>
      </c>
      <c r="E30" s="17" t="s">
        <v>22</v>
      </c>
      <c r="F30" s="18" t="s">
        <v>20</v>
      </c>
      <c r="G30" s="3">
        <v>21</v>
      </c>
      <c r="H30" s="55">
        <v>9.1999999999999993</v>
      </c>
      <c r="I30" s="54">
        <v>1</v>
      </c>
      <c r="J30" s="20">
        <v>324</v>
      </c>
      <c r="K30" s="20">
        <v>275</v>
      </c>
      <c r="L30" s="28"/>
      <c r="M30" s="4" t="s">
        <v>45</v>
      </c>
      <c r="N30" s="28"/>
      <c r="O30" s="7" t="s">
        <v>155</v>
      </c>
      <c r="P30" s="29">
        <v>43530</v>
      </c>
      <c r="Q30" s="15" t="s">
        <v>44</v>
      </c>
      <c r="R30" s="7" t="s">
        <v>157</v>
      </c>
      <c r="S30" s="5">
        <v>59311</v>
      </c>
      <c r="T30">
        <v>229</v>
      </c>
      <c r="V30" s="48"/>
      <c r="W30" s="52"/>
      <c r="X30" s="53"/>
      <c r="Y30" s="53"/>
      <c r="Z30" s="48"/>
      <c r="AA30" s="48"/>
      <c r="AB30" s="48"/>
      <c r="AC30" s="48"/>
    </row>
    <row r="31" spans="2:29" ht="30">
      <c r="B31" s="16"/>
      <c r="C31" s="17" t="s">
        <v>51</v>
      </c>
      <c r="D31" s="17">
        <v>2</v>
      </c>
      <c r="E31" s="17" t="s">
        <v>17</v>
      </c>
      <c r="F31" s="18" t="s">
        <v>19</v>
      </c>
      <c r="G31" s="3">
        <v>12</v>
      </c>
      <c r="H31" s="55">
        <v>3.3</v>
      </c>
      <c r="I31" s="54">
        <v>1</v>
      </c>
      <c r="J31" s="20">
        <v>210</v>
      </c>
      <c r="K31" s="20">
        <v>180</v>
      </c>
      <c r="L31" s="28"/>
      <c r="M31" s="4" t="s">
        <v>45</v>
      </c>
      <c r="N31" s="28"/>
      <c r="O31" s="7" t="s">
        <v>203</v>
      </c>
      <c r="P31" s="56">
        <v>43558</v>
      </c>
      <c r="Q31" s="15" t="s">
        <v>44</v>
      </c>
      <c r="R31" s="7" t="s">
        <v>197</v>
      </c>
      <c r="S31" s="5">
        <v>4781</v>
      </c>
      <c r="T31">
        <v>67</v>
      </c>
      <c r="V31" s="48"/>
      <c r="W31" s="52"/>
      <c r="X31" s="53"/>
      <c r="Y31" s="53"/>
      <c r="Z31" s="48"/>
      <c r="AA31" s="48"/>
      <c r="AB31" s="48"/>
      <c r="AC31" s="48"/>
    </row>
    <row r="32" spans="2:29" ht="30">
      <c r="B32" s="16"/>
      <c r="C32" s="17" t="s">
        <v>51</v>
      </c>
      <c r="D32" s="17">
        <v>2</v>
      </c>
      <c r="E32" s="17" t="s">
        <v>17</v>
      </c>
      <c r="F32" s="18" t="s">
        <v>18</v>
      </c>
      <c r="G32" s="3">
        <v>26</v>
      </c>
      <c r="H32" s="55">
        <v>3.2</v>
      </c>
      <c r="I32" s="54">
        <v>0.9</v>
      </c>
      <c r="J32" s="20">
        <v>287</v>
      </c>
      <c r="K32" s="20">
        <v>244</v>
      </c>
      <c r="L32" s="28"/>
      <c r="M32" s="4" t="s">
        <v>45</v>
      </c>
      <c r="N32" s="28"/>
      <c r="O32" s="7" t="s">
        <v>201</v>
      </c>
      <c r="P32" s="56">
        <v>43572</v>
      </c>
      <c r="Q32" s="15" t="s">
        <v>143</v>
      </c>
      <c r="R32" s="7" t="s">
        <v>40</v>
      </c>
      <c r="S32" s="5">
        <v>7589</v>
      </c>
      <c r="T32">
        <v>23</v>
      </c>
      <c r="V32" s="48"/>
      <c r="W32" s="52"/>
      <c r="X32" s="53"/>
      <c r="Y32" s="53"/>
      <c r="Z32" s="48"/>
      <c r="AA32" s="48"/>
      <c r="AB32" s="48"/>
      <c r="AC32" s="48"/>
    </row>
    <row r="33" spans="2:20">
      <c r="B33" s="23"/>
      <c r="C33" s="42" t="s">
        <v>41</v>
      </c>
      <c r="D33" s="24"/>
      <c r="E33" s="24"/>
      <c r="F33" s="24"/>
      <c r="G33" s="24"/>
      <c r="H33" s="25"/>
      <c r="I33" s="43">
        <f>I18</f>
        <v>3.3</v>
      </c>
      <c r="J33" s="44">
        <f>J18</f>
        <v>503</v>
      </c>
      <c r="K33" s="44">
        <f>K18</f>
        <v>421</v>
      </c>
      <c r="L33" s="45"/>
      <c r="M33" s="43"/>
      <c r="N33" s="30"/>
      <c r="O33" s="58"/>
      <c r="P33" s="56"/>
      <c r="Q33" s="15"/>
      <c r="R33" s="7"/>
      <c r="S33" s="5"/>
    </row>
    <row r="34" spans="2:20">
      <c r="B34" s="23"/>
      <c r="C34" s="42" t="s">
        <v>42</v>
      </c>
      <c r="D34" s="24"/>
      <c r="E34" s="24"/>
      <c r="F34" s="24"/>
      <c r="G34" s="24"/>
      <c r="H34" s="25"/>
      <c r="I34" s="43">
        <f>I22+I23+I24+I27+I28+I29+I30</f>
        <v>6.7</v>
      </c>
      <c r="J34" s="44">
        <f>J22+J23+J24+J27+J28+J29+J30</f>
        <v>2112</v>
      </c>
      <c r="K34" s="44">
        <f>K22+K23+K24+K27+K28+K29+K30</f>
        <v>1792</v>
      </c>
      <c r="L34" s="45"/>
      <c r="M34" s="43"/>
      <c r="N34" s="30"/>
      <c r="O34" s="58"/>
      <c r="P34" s="56"/>
      <c r="Q34" s="15"/>
      <c r="R34" s="7"/>
      <c r="S34" s="5"/>
    </row>
    <row r="35" spans="2:20">
      <c r="B35" s="23"/>
      <c r="C35" s="42" t="s">
        <v>43</v>
      </c>
      <c r="D35" s="24"/>
      <c r="E35" s="24"/>
      <c r="F35" s="24"/>
      <c r="G35" s="24"/>
      <c r="H35" s="25"/>
      <c r="I35" s="43">
        <f>I14+I15+I16+I17+I19+I20+I21+I25+I26+I32+I31</f>
        <v>10.5</v>
      </c>
      <c r="J35" s="44">
        <f>J14+J15+J16+J17+J19+J20+J21+J25+J26+J32+J31</f>
        <v>2282</v>
      </c>
      <c r="K35" s="44">
        <f>K14+K15+K16+K17+K19+K20+K21+K25+K26+K32+K31</f>
        <v>1968</v>
      </c>
      <c r="L35" s="45"/>
      <c r="M35" s="43"/>
      <c r="N35" s="30"/>
      <c r="O35" s="58"/>
      <c r="P35" s="56"/>
      <c r="Q35" s="15"/>
      <c r="R35" s="7"/>
      <c r="S35" s="5"/>
    </row>
    <row r="36" spans="2:20" ht="15.75">
      <c r="B36" s="16"/>
      <c r="C36" s="46" t="s">
        <v>12</v>
      </c>
      <c r="D36" s="31"/>
      <c r="E36" s="31"/>
      <c r="F36" s="31"/>
      <c r="G36" s="31"/>
      <c r="H36" s="32"/>
      <c r="I36" s="27">
        <f>I33+I34+I35</f>
        <v>20.5</v>
      </c>
      <c r="J36" s="26">
        <f>J33+J34+J35</f>
        <v>4897</v>
      </c>
      <c r="K36" s="26">
        <f>K33+K34+K35</f>
        <v>4181</v>
      </c>
      <c r="L36" s="27"/>
      <c r="M36" s="27"/>
      <c r="N36" s="28"/>
      <c r="O36" s="58"/>
      <c r="P36" s="57"/>
      <c r="Q36" s="15"/>
      <c r="R36" s="15"/>
      <c r="S36" s="50">
        <f>SUM(S14:S32)</f>
        <v>429139</v>
      </c>
      <c r="T36" s="50">
        <f>SUM(T14:T32)</f>
        <v>1617</v>
      </c>
    </row>
    <row r="37" spans="2:20" ht="15.75">
      <c r="C37" s="82" t="s">
        <v>63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2:20" ht="30">
      <c r="C38" s="62" t="s">
        <v>16</v>
      </c>
      <c r="D38" s="5">
        <v>2</v>
      </c>
      <c r="E38" s="5" t="s">
        <v>64</v>
      </c>
      <c r="F38" s="5" t="s">
        <v>65</v>
      </c>
      <c r="G38" s="5">
        <v>6</v>
      </c>
      <c r="H38" s="59" t="s">
        <v>66</v>
      </c>
      <c r="I38" s="5">
        <v>0.9</v>
      </c>
      <c r="J38" s="5">
        <v>5</v>
      </c>
      <c r="K38" s="5"/>
      <c r="L38" s="5"/>
      <c r="M38" s="5" t="s">
        <v>45</v>
      </c>
      <c r="N38" s="5"/>
      <c r="O38" s="5" t="s">
        <v>67</v>
      </c>
      <c r="P38" s="60">
        <v>43486</v>
      </c>
      <c r="Q38" s="5" t="s">
        <v>145</v>
      </c>
      <c r="R38" s="7" t="s">
        <v>40</v>
      </c>
      <c r="S38" s="5"/>
    </row>
    <row r="39" spans="2:20" ht="30">
      <c r="C39" s="63"/>
      <c r="D39" s="5">
        <v>2</v>
      </c>
      <c r="E39" s="5" t="s">
        <v>64</v>
      </c>
      <c r="F39" s="5" t="s">
        <v>65</v>
      </c>
      <c r="G39" s="5">
        <v>10</v>
      </c>
      <c r="H39" s="59" t="s">
        <v>68</v>
      </c>
      <c r="I39" s="5">
        <v>1.3</v>
      </c>
      <c r="J39" s="5">
        <v>8</v>
      </c>
      <c r="K39" s="5"/>
      <c r="L39" s="5"/>
      <c r="M39" s="5" t="s">
        <v>45</v>
      </c>
      <c r="N39" s="5"/>
      <c r="O39" s="5" t="s">
        <v>67</v>
      </c>
      <c r="P39" s="60">
        <v>43486</v>
      </c>
      <c r="Q39" s="5" t="s">
        <v>145</v>
      </c>
      <c r="R39" s="7" t="s">
        <v>40</v>
      </c>
      <c r="S39" s="5"/>
    </row>
    <row r="40" spans="2:20" ht="30">
      <c r="C40" s="63"/>
      <c r="D40" s="5">
        <v>2</v>
      </c>
      <c r="E40" s="5" t="s">
        <v>64</v>
      </c>
      <c r="F40" s="5" t="s">
        <v>65</v>
      </c>
      <c r="G40" s="5">
        <v>12</v>
      </c>
      <c r="H40" s="59" t="s">
        <v>69</v>
      </c>
      <c r="I40" s="5">
        <v>2.7</v>
      </c>
      <c r="J40" s="5">
        <v>16</v>
      </c>
      <c r="K40" s="5"/>
      <c r="L40" s="5"/>
      <c r="M40" s="5" t="s">
        <v>45</v>
      </c>
      <c r="N40" s="5"/>
      <c r="O40" s="5" t="s">
        <v>67</v>
      </c>
      <c r="P40" s="60">
        <v>43486</v>
      </c>
      <c r="Q40" s="5" t="s">
        <v>146</v>
      </c>
      <c r="R40" s="7" t="s">
        <v>40</v>
      </c>
      <c r="S40" s="5"/>
    </row>
    <row r="41" spans="2:20" ht="30">
      <c r="C41" s="63"/>
      <c r="D41" s="5">
        <v>2</v>
      </c>
      <c r="E41" s="5" t="s">
        <v>64</v>
      </c>
      <c r="F41" s="5" t="s">
        <v>65</v>
      </c>
      <c r="G41" s="5">
        <v>16</v>
      </c>
      <c r="H41" s="59" t="s">
        <v>70</v>
      </c>
      <c r="I41" s="61">
        <v>1</v>
      </c>
      <c r="J41" s="5">
        <v>6</v>
      </c>
      <c r="K41" s="5"/>
      <c r="L41" s="5"/>
      <c r="M41" s="5" t="s">
        <v>45</v>
      </c>
      <c r="N41" s="5"/>
      <c r="O41" s="5" t="s">
        <v>67</v>
      </c>
      <c r="P41" s="60">
        <v>43486</v>
      </c>
      <c r="Q41" s="5" t="s">
        <v>146</v>
      </c>
      <c r="R41" s="7" t="s">
        <v>40</v>
      </c>
      <c r="S41" s="5"/>
    </row>
    <row r="42" spans="2:20" ht="30">
      <c r="C42" s="63"/>
      <c r="D42" s="5">
        <v>2</v>
      </c>
      <c r="E42" s="5" t="s">
        <v>64</v>
      </c>
      <c r="F42" s="5" t="s">
        <v>65</v>
      </c>
      <c r="G42" s="5">
        <v>16</v>
      </c>
      <c r="H42" s="59" t="s">
        <v>71</v>
      </c>
      <c r="I42" s="5">
        <v>0.5</v>
      </c>
      <c r="J42" s="5">
        <v>3</v>
      </c>
      <c r="K42" s="5"/>
      <c r="L42" s="5"/>
      <c r="M42" s="5" t="s">
        <v>45</v>
      </c>
      <c r="N42" s="5"/>
      <c r="O42" s="5" t="s">
        <v>67</v>
      </c>
      <c r="P42" s="60">
        <v>43486</v>
      </c>
      <c r="Q42" s="5" t="s">
        <v>146</v>
      </c>
      <c r="R42" s="7" t="s">
        <v>40</v>
      </c>
      <c r="S42" s="5"/>
    </row>
    <row r="43" spans="2:20" ht="30">
      <c r="C43" s="63"/>
      <c r="D43" s="5">
        <v>2</v>
      </c>
      <c r="E43" s="5" t="s">
        <v>64</v>
      </c>
      <c r="F43" s="5" t="s">
        <v>65</v>
      </c>
      <c r="G43" s="5">
        <v>17</v>
      </c>
      <c r="H43" s="59" t="s">
        <v>72</v>
      </c>
      <c r="I43" s="5">
        <v>1.1000000000000001</v>
      </c>
      <c r="J43" s="5">
        <v>7</v>
      </c>
      <c r="K43" s="5"/>
      <c r="L43" s="5"/>
      <c r="M43" s="5" t="s">
        <v>45</v>
      </c>
      <c r="N43" s="5"/>
      <c r="O43" s="5" t="s">
        <v>67</v>
      </c>
      <c r="P43" s="60">
        <v>43486</v>
      </c>
      <c r="Q43" s="5" t="s">
        <v>146</v>
      </c>
      <c r="R43" s="7" t="s">
        <v>40</v>
      </c>
      <c r="S43" s="5"/>
    </row>
    <row r="44" spans="2:20" ht="30">
      <c r="C44" s="62" t="s">
        <v>14</v>
      </c>
      <c r="D44" s="5">
        <v>2</v>
      </c>
      <c r="E44" s="5" t="s">
        <v>64</v>
      </c>
      <c r="F44" s="5" t="s">
        <v>65</v>
      </c>
      <c r="G44" s="5">
        <v>14</v>
      </c>
      <c r="H44" s="59" t="s">
        <v>131</v>
      </c>
      <c r="I44" s="5">
        <v>2.7</v>
      </c>
      <c r="J44" s="5">
        <v>20</v>
      </c>
      <c r="K44" s="5"/>
      <c r="L44" s="5"/>
      <c r="M44" s="5" t="s">
        <v>45</v>
      </c>
      <c r="N44" s="5"/>
      <c r="O44" s="5" t="s">
        <v>130</v>
      </c>
      <c r="P44" s="60">
        <v>43507</v>
      </c>
      <c r="Q44" s="5" t="s">
        <v>147</v>
      </c>
      <c r="R44" s="7" t="s">
        <v>40</v>
      </c>
      <c r="S44" s="5"/>
    </row>
    <row r="45" spans="2:20" ht="30">
      <c r="C45" s="63"/>
      <c r="D45" s="5">
        <v>2</v>
      </c>
      <c r="E45" s="5" t="s">
        <v>64</v>
      </c>
      <c r="F45" s="5" t="s">
        <v>65</v>
      </c>
      <c r="G45" s="5">
        <v>27</v>
      </c>
      <c r="H45" s="59" t="s">
        <v>132</v>
      </c>
      <c r="I45" s="5">
        <v>0.6</v>
      </c>
      <c r="J45" s="5">
        <v>5</v>
      </c>
      <c r="K45" s="5"/>
      <c r="L45" s="5"/>
      <c r="M45" s="5" t="s">
        <v>45</v>
      </c>
      <c r="N45" s="5"/>
      <c r="O45" s="5" t="s">
        <v>130</v>
      </c>
      <c r="P45" s="60">
        <v>43507</v>
      </c>
      <c r="Q45" s="5" t="s">
        <v>148</v>
      </c>
      <c r="R45" s="7" t="s">
        <v>40</v>
      </c>
      <c r="S45" s="5"/>
    </row>
    <row r="46" spans="2:20" ht="30">
      <c r="C46" s="63"/>
      <c r="D46" s="5">
        <v>2</v>
      </c>
      <c r="E46" s="5" t="s">
        <v>64</v>
      </c>
      <c r="F46" s="5" t="s">
        <v>65</v>
      </c>
      <c r="G46" s="5">
        <v>39</v>
      </c>
      <c r="H46" s="59" t="s">
        <v>105</v>
      </c>
      <c r="I46" s="5">
        <v>1.3</v>
      </c>
      <c r="J46" s="5">
        <v>8</v>
      </c>
      <c r="K46" s="5"/>
      <c r="L46" s="5"/>
      <c r="M46" s="5" t="s">
        <v>45</v>
      </c>
      <c r="N46" s="5"/>
      <c r="O46" s="5" t="s">
        <v>130</v>
      </c>
      <c r="P46" s="60">
        <v>43507</v>
      </c>
      <c r="Q46" s="5" t="s">
        <v>142</v>
      </c>
      <c r="R46" s="7" t="s">
        <v>40</v>
      </c>
      <c r="S46" s="5"/>
    </row>
    <row r="47" spans="2:20" ht="30">
      <c r="C47" s="63"/>
      <c r="D47" s="5">
        <v>2</v>
      </c>
      <c r="E47" s="5" t="s">
        <v>64</v>
      </c>
      <c r="F47" s="5" t="s">
        <v>20</v>
      </c>
      <c r="G47" s="5">
        <v>42</v>
      </c>
      <c r="H47" s="59" t="s">
        <v>133</v>
      </c>
      <c r="I47" s="61">
        <v>3</v>
      </c>
      <c r="J47" s="5">
        <v>24</v>
      </c>
      <c r="K47" s="5"/>
      <c r="L47" s="5"/>
      <c r="M47" s="5" t="s">
        <v>45</v>
      </c>
      <c r="N47" s="5"/>
      <c r="O47" s="5" t="s">
        <v>130</v>
      </c>
      <c r="P47" s="60">
        <v>43507</v>
      </c>
      <c r="Q47" s="5" t="s">
        <v>142</v>
      </c>
      <c r="R47" s="7" t="s">
        <v>40</v>
      </c>
      <c r="S47" s="5"/>
    </row>
    <row r="48" spans="2:20" ht="30">
      <c r="C48" s="62" t="s">
        <v>15</v>
      </c>
      <c r="D48" s="5">
        <v>2</v>
      </c>
      <c r="E48" s="5" t="s">
        <v>64</v>
      </c>
      <c r="F48" s="5" t="s">
        <v>20</v>
      </c>
      <c r="G48" s="5">
        <v>18</v>
      </c>
      <c r="H48" s="59" t="s">
        <v>75</v>
      </c>
      <c r="I48" s="61">
        <v>2.2999999999999998</v>
      </c>
      <c r="J48" s="5">
        <v>10</v>
      </c>
      <c r="K48" s="5"/>
      <c r="L48" s="5"/>
      <c r="M48" s="5" t="s">
        <v>45</v>
      </c>
      <c r="N48" s="5"/>
      <c r="O48" s="5" t="s">
        <v>181</v>
      </c>
      <c r="P48" s="60">
        <v>43544</v>
      </c>
      <c r="Q48" s="15" t="s">
        <v>28</v>
      </c>
      <c r="R48" s="7" t="s">
        <v>40</v>
      </c>
      <c r="S48" s="5"/>
    </row>
    <row r="49" spans="3:20" ht="30">
      <c r="C49" s="63"/>
      <c r="D49" s="5">
        <v>2</v>
      </c>
      <c r="E49" s="5" t="s">
        <v>64</v>
      </c>
      <c r="F49" s="5" t="s">
        <v>20</v>
      </c>
      <c r="G49" s="5">
        <v>19</v>
      </c>
      <c r="H49" s="59" t="s">
        <v>176</v>
      </c>
      <c r="I49" s="61">
        <v>1.1000000000000001</v>
      </c>
      <c r="J49" s="5">
        <v>5</v>
      </c>
      <c r="K49" s="5"/>
      <c r="L49" s="5"/>
      <c r="M49" s="5" t="s">
        <v>45</v>
      </c>
      <c r="N49" s="5"/>
      <c r="O49" s="5" t="s">
        <v>181</v>
      </c>
      <c r="P49" s="60">
        <v>43544</v>
      </c>
      <c r="Q49" s="15" t="s">
        <v>28</v>
      </c>
      <c r="R49" s="7" t="s">
        <v>40</v>
      </c>
      <c r="S49" s="5"/>
    </row>
    <row r="50" spans="3:20" ht="30">
      <c r="C50" s="63"/>
      <c r="D50" s="5">
        <v>2</v>
      </c>
      <c r="E50" s="5" t="s">
        <v>64</v>
      </c>
      <c r="F50" s="5" t="s">
        <v>65</v>
      </c>
      <c r="G50" s="5">
        <v>20</v>
      </c>
      <c r="H50" s="59" t="s">
        <v>24</v>
      </c>
      <c r="I50" s="61">
        <v>1</v>
      </c>
      <c r="J50" s="5">
        <v>5</v>
      </c>
      <c r="K50" s="5"/>
      <c r="L50" s="5"/>
      <c r="M50" s="5" t="s">
        <v>45</v>
      </c>
      <c r="N50" s="5"/>
      <c r="O50" s="5" t="s">
        <v>181</v>
      </c>
      <c r="P50" s="60">
        <v>43544</v>
      </c>
      <c r="Q50" s="15" t="s">
        <v>28</v>
      </c>
      <c r="R50" s="7" t="s">
        <v>40</v>
      </c>
      <c r="S50" s="5"/>
    </row>
    <row r="51" spans="3:20" ht="30">
      <c r="C51" s="63"/>
      <c r="D51" s="5">
        <v>2</v>
      </c>
      <c r="E51" s="5" t="s">
        <v>64</v>
      </c>
      <c r="F51" s="5" t="s">
        <v>20</v>
      </c>
      <c r="G51" s="5">
        <v>23</v>
      </c>
      <c r="H51" s="59" t="s">
        <v>177</v>
      </c>
      <c r="I51" s="61">
        <v>2</v>
      </c>
      <c r="J51" s="5">
        <v>10</v>
      </c>
      <c r="K51" s="5"/>
      <c r="L51" s="5"/>
      <c r="M51" s="5" t="s">
        <v>45</v>
      </c>
      <c r="N51" s="5"/>
      <c r="O51" s="5" t="s">
        <v>181</v>
      </c>
      <c r="P51" s="60">
        <v>43544</v>
      </c>
      <c r="Q51" s="15" t="s">
        <v>28</v>
      </c>
      <c r="R51" s="7" t="s">
        <v>40</v>
      </c>
      <c r="S51" s="5"/>
    </row>
    <row r="52" spans="3:20" ht="30">
      <c r="C52" s="63"/>
      <c r="D52" s="5">
        <v>2</v>
      </c>
      <c r="E52" s="5" t="s">
        <v>64</v>
      </c>
      <c r="F52" s="5" t="s">
        <v>20</v>
      </c>
      <c r="G52" s="5">
        <v>38</v>
      </c>
      <c r="H52" s="59" t="s">
        <v>178</v>
      </c>
      <c r="I52" s="61">
        <v>1.1000000000000001</v>
      </c>
      <c r="J52" s="5">
        <v>5</v>
      </c>
      <c r="K52" s="5"/>
      <c r="L52" s="5"/>
      <c r="M52" s="5" t="s">
        <v>45</v>
      </c>
      <c r="N52" s="5"/>
      <c r="O52" s="5" t="s">
        <v>181</v>
      </c>
      <c r="P52" s="60">
        <v>43544</v>
      </c>
      <c r="Q52" s="15" t="s">
        <v>28</v>
      </c>
      <c r="R52" s="7" t="s">
        <v>40</v>
      </c>
      <c r="S52" s="5"/>
    </row>
    <row r="53" spans="3:20" ht="30">
      <c r="C53" s="63"/>
      <c r="D53" s="5">
        <v>2</v>
      </c>
      <c r="E53" s="5" t="s">
        <v>64</v>
      </c>
      <c r="F53" s="5" t="s">
        <v>20</v>
      </c>
      <c r="G53" s="5">
        <v>38</v>
      </c>
      <c r="H53" s="59" t="s">
        <v>179</v>
      </c>
      <c r="I53" s="61">
        <v>1</v>
      </c>
      <c r="J53" s="5">
        <v>4</v>
      </c>
      <c r="K53" s="5"/>
      <c r="L53" s="5"/>
      <c r="M53" s="5" t="s">
        <v>45</v>
      </c>
      <c r="N53" s="5"/>
      <c r="O53" s="5" t="s">
        <v>181</v>
      </c>
      <c r="P53" s="60">
        <v>43544</v>
      </c>
      <c r="Q53" s="15" t="s">
        <v>28</v>
      </c>
      <c r="R53" s="7" t="s">
        <v>40</v>
      </c>
      <c r="S53" s="5"/>
    </row>
    <row r="54" spans="3:20" ht="30">
      <c r="C54" s="63"/>
      <c r="D54" s="5">
        <v>2</v>
      </c>
      <c r="E54" s="5" t="s">
        <v>64</v>
      </c>
      <c r="F54" s="5" t="s">
        <v>20</v>
      </c>
      <c r="G54" s="5">
        <v>38</v>
      </c>
      <c r="H54" s="59" t="s">
        <v>180</v>
      </c>
      <c r="I54" s="61">
        <v>1</v>
      </c>
      <c r="J54" s="5">
        <v>4</v>
      </c>
      <c r="K54" s="5"/>
      <c r="L54" s="5"/>
      <c r="M54" s="5" t="s">
        <v>45</v>
      </c>
      <c r="N54" s="5"/>
      <c r="O54" s="5" t="s">
        <v>181</v>
      </c>
      <c r="P54" s="60">
        <v>43544</v>
      </c>
      <c r="Q54" s="15" t="s">
        <v>28</v>
      </c>
      <c r="R54" s="7" t="s">
        <v>40</v>
      </c>
      <c r="S54" s="5"/>
    </row>
    <row r="55" spans="3:20" ht="9.75" customHeight="1">
      <c r="C55" s="77"/>
      <c r="D55" s="71"/>
      <c r="E55" s="71"/>
      <c r="F55" s="71"/>
      <c r="G55" s="71"/>
      <c r="H55" s="72"/>
      <c r="I55" s="71"/>
      <c r="J55" s="71"/>
      <c r="K55" s="71"/>
      <c r="L55" s="71"/>
      <c r="M55" s="71"/>
      <c r="N55" s="71"/>
      <c r="O55" s="71"/>
      <c r="P55" s="73"/>
      <c r="Q55" s="71"/>
      <c r="R55" s="74"/>
      <c r="S55" s="71"/>
    </row>
    <row r="56" spans="3:20" ht="30">
      <c r="C56" s="62" t="s">
        <v>16</v>
      </c>
      <c r="D56" s="5">
        <v>2</v>
      </c>
      <c r="E56" s="5" t="s">
        <v>73</v>
      </c>
      <c r="F56" s="5" t="s">
        <v>20</v>
      </c>
      <c r="G56" s="5">
        <v>3</v>
      </c>
      <c r="H56" s="59" t="s">
        <v>74</v>
      </c>
      <c r="I56" s="61">
        <v>5</v>
      </c>
      <c r="J56" s="5">
        <v>35</v>
      </c>
      <c r="K56" s="5"/>
      <c r="L56" s="5"/>
      <c r="M56" s="5" t="s">
        <v>45</v>
      </c>
      <c r="N56" s="5"/>
      <c r="O56" s="5" t="s">
        <v>79</v>
      </c>
      <c r="P56" s="60">
        <v>43486</v>
      </c>
      <c r="Q56" s="5" t="s">
        <v>149</v>
      </c>
      <c r="R56" s="7" t="s">
        <v>40</v>
      </c>
      <c r="S56" s="5"/>
    </row>
    <row r="57" spans="3:20" ht="30">
      <c r="C57" s="5"/>
      <c r="D57" s="5">
        <v>2</v>
      </c>
      <c r="E57" s="5" t="s">
        <v>73</v>
      </c>
      <c r="F57" s="5" t="s">
        <v>20</v>
      </c>
      <c r="G57" s="5">
        <v>6</v>
      </c>
      <c r="H57" s="59" t="s">
        <v>74</v>
      </c>
      <c r="I57" s="5">
        <v>4.4000000000000004</v>
      </c>
      <c r="J57" s="5">
        <v>44</v>
      </c>
      <c r="K57" s="5"/>
      <c r="L57" s="5"/>
      <c r="M57" s="5" t="s">
        <v>45</v>
      </c>
      <c r="N57" s="5"/>
      <c r="O57" s="5" t="s">
        <v>79</v>
      </c>
      <c r="P57" s="60">
        <v>43486</v>
      </c>
      <c r="Q57" s="5" t="s">
        <v>145</v>
      </c>
      <c r="R57" s="7" t="s">
        <v>40</v>
      </c>
      <c r="S57" s="5"/>
    </row>
    <row r="58" spans="3:20" ht="30">
      <c r="C58" s="5"/>
      <c r="D58" s="5">
        <v>2</v>
      </c>
      <c r="E58" s="5" t="s">
        <v>73</v>
      </c>
      <c r="F58" s="5" t="s">
        <v>20</v>
      </c>
      <c r="G58" s="5">
        <v>11</v>
      </c>
      <c r="H58" s="59" t="s">
        <v>75</v>
      </c>
      <c r="I58" s="5">
        <v>4.5</v>
      </c>
      <c r="J58" s="5">
        <v>32</v>
      </c>
      <c r="K58" s="5"/>
      <c r="L58" s="5"/>
      <c r="M58" s="5" t="s">
        <v>45</v>
      </c>
      <c r="N58" s="5"/>
      <c r="O58" s="5" t="s">
        <v>79</v>
      </c>
      <c r="P58" s="60">
        <v>43486</v>
      </c>
      <c r="Q58" s="5" t="s">
        <v>146</v>
      </c>
      <c r="R58" s="7" t="s">
        <v>40</v>
      </c>
      <c r="S58" s="5"/>
    </row>
    <row r="59" spans="3:20" ht="30">
      <c r="C59" s="5"/>
      <c r="D59" s="5">
        <v>2</v>
      </c>
      <c r="E59" s="5" t="s">
        <v>73</v>
      </c>
      <c r="F59" s="5" t="s">
        <v>65</v>
      </c>
      <c r="G59" s="5">
        <v>13</v>
      </c>
      <c r="H59" s="59" t="s">
        <v>76</v>
      </c>
      <c r="I59" s="5">
        <v>2.2999999999999998</v>
      </c>
      <c r="J59" s="5">
        <v>16</v>
      </c>
      <c r="K59" s="5"/>
      <c r="L59" s="5"/>
      <c r="M59" s="5" t="s">
        <v>45</v>
      </c>
      <c r="N59" s="5"/>
      <c r="O59" s="5" t="s">
        <v>79</v>
      </c>
      <c r="P59" s="60">
        <v>43486</v>
      </c>
      <c r="Q59" s="5" t="s">
        <v>146</v>
      </c>
      <c r="R59" s="7" t="s">
        <v>40</v>
      </c>
      <c r="S59" s="5"/>
    </row>
    <row r="60" spans="3:20" ht="30">
      <c r="C60" s="5"/>
      <c r="D60" s="5">
        <v>2</v>
      </c>
      <c r="E60" s="5" t="s">
        <v>73</v>
      </c>
      <c r="F60" s="5" t="s">
        <v>65</v>
      </c>
      <c r="G60" s="5">
        <v>16</v>
      </c>
      <c r="H60" s="59" t="s">
        <v>77</v>
      </c>
      <c r="I60" s="5">
        <v>0.4</v>
      </c>
      <c r="J60" s="5">
        <v>3</v>
      </c>
      <c r="K60" s="5"/>
      <c r="L60" s="5"/>
      <c r="M60" s="5" t="s">
        <v>45</v>
      </c>
      <c r="N60" s="5"/>
      <c r="O60" s="5" t="s">
        <v>79</v>
      </c>
      <c r="P60" s="60">
        <v>43486</v>
      </c>
      <c r="Q60" s="5" t="s">
        <v>146</v>
      </c>
      <c r="R60" s="7" t="s">
        <v>40</v>
      </c>
      <c r="S60" s="5"/>
    </row>
    <row r="61" spans="3:20" ht="30">
      <c r="C61" s="5"/>
      <c r="D61" s="5">
        <v>2</v>
      </c>
      <c r="E61" s="5" t="s">
        <v>73</v>
      </c>
      <c r="F61" s="5" t="s">
        <v>65</v>
      </c>
      <c r="G61" s="5">
        <v>19</v>
      </c>
      <c r="H61" s="59" t="s">
        <v>78</v>
      </c>
      <c r="I61" s="61">
        <v>2</v>
      </c>
      <c r="J61" s="5">
        <v>14</v>
      </c>
      <c r="K61" s="5"/>
      <c r="L61" s="5"/>
      <c r="M61" s="5" t="s">
        <v>45</v>
      </c>
      <c r="N61" s="5"/>
      <c r="O61" s="5" t="s">
        <v>79</v>
      </c>
      <c r="P61" s="60">
        <v>43486</v>
      </c>
      <c r="Q61" s="5" t="s">
        <v>145</v>
      </c>
      <c r="R61" s="7" t="s">
        <v>40</v>
      </c>
      <c r="S61" s="5"/>
      <c r="T61" s="64" t="s">
        <v>85</v>
      </c>
    </row>
    <row r="62" spans="3:20" ht="30">
      <c r="C62" s="62" t="s">
        <v>14</v>
      </c>
      <c r="D62" s="5">
        <v>2</v>
      </c>
      <c r="E62" s="5" t="s">
        <v>73</v>
      </c>
      <c r="F62" s="5" t="s">
        <v>21</v>
      </c>
      <c r="G62" s="5">
        <v>2</v>
      </c>
      <c r="H62" s="59" t="s">
        <v>113</v>
      </c>
      <c r="I62" s="61">
        <v>1.8</v>
      </c>
      <c r="J62" s="5">
        <v>8</v>
      </c>
      <c r="K62" s="5"/>
      <c r="L62" s="5"/>
      <c r="M62" s="5" t="s">
        <v>45</v>
      </c>
      <c r="N62" s="5"/>
      <c r="O62" s="5" t="s">
        <v>134</v>
      </c>
      <c r="P62" s="60">
        <v>43507</v>
      </c>
      <c r="Q62" s="5" t="s">
        <v>150</v>
      </c>
      <c r="R62" s="7" t="s">
        <v>40</v>
      </c>
      <c r="S62" s="5"/>
      <c r="T62" s="64"/>
    </row>
    <row r="63" spans="3:20" ht="30">
      <c r="C63" s="5"/>
      <c r="D63" s="5">
        <v>2</v>
      </c>
      <c r="E63" s="5" t="s">
        <v>73</v>
      </c>
      <c r="F63" s="5" t="s">
        <v>65</v>
      </c>
      <c r="G63" s="5">
        <v>7</v>
      </c>
      <c r="H63" s="59" t="s">
        <v>114</v>
      </c>
      <c r="I63" s="61">
        <v>3.7</v>
      </c>
      <c r="J63" s="5">
        <v>23</v>
      </c>
      <c r="K63" s="5"/>
      <c r="L63" s="5"/>
      <c r="M63" s="5" t="s">
        <v>45</v>
      </c>
      <c r="N63" s="5"/>
      <c r="O63" s="5" t="s">
        <v>134</v>
      </c>
      <c r="P63" s="60">
        <v>43507</v>
      </c>
      <c r="Q63" s="5" t="s">
        <v>148</v>
      </c>
      <c r="R63" s="7" t="s">
        <v>40</v>
      </c>
      <c r="S63" s="5"/>
      <c r="T63" s="64"/>
    </row>
    <row r="64" spans="3:20" ht="30">
      <c r="C64" s="5"/>
      <c r="D64" s="5">
        <v>2</v>
      </c>
      <c r="E64" s="5" t="s">
        <v>73</v>
      </c>
      <c r="F64" s="5" t="s">
        <v>65</v>
      </c>
      <c r="G64" s="5">
        <v>9</v>
      </c>
      <c r="H64" s="59" t="s">
        <v>123</v>
      </c>
      <c r="I64" s="61">
        <v>3.9</v>
      </c>
      <c r="J64" s="5">
        <v>28</v>
      </c>
      <c r="K64" s="5"/>
      <c r="L64" s="5"/>
      <c r="M64" s="5" t="s">
        <v>45</v>
      </c>
      <c r="N64" s="5"/>
      <c r="O64" s="5" t="s">
        <v>134</v>
      </c>
      <c r="P64" s="60">
        <v>43507</v>
      </c>
      <c r="Q64" s="5" t="s">
        <v>148</v>
      </c>
      <c r="R64" s="7" t="s">
        <v>40</v>
      </c>
      <c r="S64" s="5"/>
      <c r="T64" s="64"/>
    </row>
    <row r="65" spans="3:20" ht="30">
      <c r="C65" s="5"/>
      <c r="D65" s="5">
        <v>2</v>
      </c>
      <c r="E65" s="5" t="s">
        <v>73</v>
      </c>
      <c r="F65" s="5" t="s">
        <v>65</v>
      </c>
      <c r="G65" s="5">
        <v>18</v>
      </c>
      <c r="H65" s="59" t="s">
        <v>106</v>
      </c>
      <c r="I65" s="61">
        <v>0.2</v>
      </c>
      <c r="J65" s="5">
        <v>3</v>
      </c>
      <c r="K65" s="5"/>
      <c r="L65" s="5"/>
      <c r="M65" s="5" t="s">
        <v>45</v>
      </c>
      <c r="N65" s="5"/>
      <c r="O65" s="5" t="s">
        <v>134</v>
      </c>
      <c r="P65" s="60">
        <v>43507</v>
      </c>
      <c r="Q65" s="5" t="s">
        <v>151</v>
      </c>
      <c r="R65" s="7" t="s">
        <v>40</v>
      </c>
      <c r="S65" s="5"/>
      <c r="T65" s="64"/>
    </row>
    <row r="66" spans="3:20" ht="30">
      <c r="C66" s="5"/>
      <c r="D66" s="5">
        <v>2</v>
      </c>
      <c r="E66" s="5" t="s">
        <v>73</v>
      </c>
      <c r="F66" s="5" t="s">
        <v>65</v>
      </c>
      <c r="G66" s="5">
        <v>33</v>
      </c>
      <c r="H66" s="59" t="s">
        <v>90</v>
      </c>
      <c r="I66" s="61">
        <v>1.5</v>
      </c>
      <c r="J66" s="5">
        <v>14</v>
      </c>
      <c r="K66" s="5"/>
      <c r="L66" s="5"/>
      <c r="M66" s="5" t="s">
        <v>45</v>
      </c>
      <c r="N66" s="5"/>
      <c r="O66" s="5" t="s">
        <v>134</v>
      </c>
      <c r="P66" s="60">
        <v>43507</v>
      </c>
      <c r="Q66" s="5" t="s">
        <v>142</v>
      </c>
      <c r="R66" s="7" t="s">
        <v>40</v>
      </c>
      <c r="S66" s="5"/>
      <c r="T66" s="64"/>
    </row>
    <row r="67" spans="3:20" ht="30">
      <c r="C67" s="75" t="s">
        <v>13</v>
      </c>
      <c r="D67" s="5">
        <v>2</v>
      </c>
      <c r="E67" s="5" t="s">
        <v>73</v>
      </c>
      <c r="F67" s="5" t="s">
        <v>65</v>
      </c>
      <c r="G67" s="5">
        <v>3</v>
      </c>
      <c r="H67" s="59" t="s">
        <v>75</v>
      </c>
      <c r="I67" s="61">
        <v>1.6</v>
      </c>
      <c r="J67" s="5">
        <v>10</v>
      </c>
      <c r="K67" s="5"/>
      <c r="L67" s="5"/>
      <c r="M67" s="5" t="s">
        <v>45</v>
      </c>
      <c r="N67" s="5"/>
      <c r="O67" s="5" t="s">
        <v>175</v>
      </c>
      <c r="P67" s="60">
        <v>43543</v>
      </c>
      <c r="Q67" s="5" t="s">
        <v>44</v>
      </c>
      <c r="R67" s="7" t="s">
        <v>40</v>
      </c>
      <c r="S67" s="5"/>
      <c r="T67" s="64"/>
    </row>
    <row r="68" spans="3:20" ht="30">
      <c r="C68" s="5"/>
      <c r="D68" s="5">
        <v>2</v>
      </c>
      <c r="E68" s="5" t="s">
        <v>73</v>
      </c>
      <c r="F68" s="5" t="s">
        <v>65</v>
      </c>
      <c r="G68" s="5">
        <v>5</v>
      </c>
      <c r="H68" s="59" t="s">
        <v>76</v>
      </c>
      <c r="I68" s="61">
        <v>2.6</v>
      </c>
      <c r="J68" s="5">
        <v>19</v>
      </c>
      <c r="K68" s="5"/>
      <c r="L68" s="5"/>
      <c r="M68" s="5" t="s">
        <v>45</v>
      </c>
      <c r="N68" s="5"/>
      <c r="O68" s="5" t="s">
        <v>175</v>
      </c>
      <c r="P68" s="60">
        <v>43543</v>
      </c>
      <c r="Q68" s="5" t="s">
        <v>44</v>
      </c>
      <c r="R68" s="7" t="s">
        <v>40</v>
      </c>
      <c r="S68" s="5"/>
      <c r="T68" s="64"/>
    </row>
    <row r="69" spans="3:20" ht="30">
      <c r="C69" s="5"/>
      <c r="D69" s="5">
        <v>2</v>
      </c>
      <c r="E69" s="5" t="s">
        <v>73</v>
      </c>
      <c r="F69" s="5" t="s">
        <v>65</v>
      </c>
      <c r="G69" s="5">
        <v>11</v>
      </c>
      <c r="H69" s="59" t="s">
        <v>167</v>
      </c>
      <c r="I69" s="61">
        <v>1.2</v>
      </c>
      <c r="J69" s="5">
        <v>7</v>
      </c>
      <c r="K69" s="5"/>
      <c r="L69" s="5"/>
      <c r="M69" s="5" t="s">
        <v>45</v>
      </c>
      <c r="N69" s="5"/>
      <c r="O69" s="5" t="s">
        <v>175</v>
      </c>
      <c r="P69" s="60">
        <v>43543</v>
      </c>
      <c r="Q69" s="5" t="s">
        <v>44</v>
      </c>
      <c r="R69" s="7" t="s">
        <v>40</v>
      </c>
      <c r="S69" s="5"/>
      <c r="T69" s="64"/>
    </row>
    <row r="70" spans="3:20" ht="30">
      <c r="C70" s="5"/>
      <c r="D70" s="5">
        <v>2</v>
      </c>
      <c r="E70" s="5" t="s">
        <v>73</v>
      </c>
      <c r="F70" s="5" t="s">
        <v>65</v>
      </c>
      <c r="G70" s="5">
        <v>12</v>
      </c>
      <c r="H70" s="59" t="s">
        <v>167</v>
      </c>
      <c r="I70" s="61">
        <v>0.9</v>
      </c>
      <c r="J70" s="5">
        <v>5</v>
      </c>
      <c r="K70" s="5"/>
      <c r="L70" s="5"/>
      <c r="M70" s="5" t="s">
        <v>45</v>
      </c>
      <c r="N70" s="5"/>
      <c r="O70" s="5" t="s">
        <v>175</v>
      </c>
      <c r="P70" s="60">
        <v>43543</v>
      </c>
      <c r="Q70" s="5" t="s">
        <v>44</v>
      </c>
      <c r="R70" s="7" t="s">
        <v>40</v>
      </c>
      <c r="S70" s="5"/>
      <c r="T70" s="64"/>
    </row>
    <row r="71" spans="3:20" ht="30">
      <c r="C71" s="5"/>
      <c r="D71" s="5">
        <v>2</v>
      </c>
      <c r="E71" s="5" t="s">
        <v>73</v>
      </c>
      <c r="F71" s="5" t="s">
        <v>65</v>
      </c>
      <c r="G71" s="5">
        <v>12</v>
      </c>
      <c r="H71" s="59" t="s">
        <v>172</v>
      </c>
      <c r="I71" s="61">
        <v>0.6</v>
      </c>
      <c r="J71" s="5">
        <v>5</v>
      </c>
      <c r="K71" s="5"/>
      <c r="L71" s="5"/>
      <c r="M71" s="5" t="s">
        <v>45</v>
      </c>
      <c r="N71" s="5"/>
      <c r="O71" s="5" t="s">
        <v>175</v>
      </c>
      <c r="P71" s="60">
        <v>43543</v>
      </c>
      <c r="Q71" s="5" t="s">
        <v>44</v>
      </c>
      <c r="R71" s="7" t="s">
        <v>40</v>
      </c>
      <c r="S71" s="5"/>
      <c r="T71" s="64"/>
    </row>
    <row r="72" spans="3:20" ht="30">
      <c r="C72" s="5"/>
      <c r="D72" s="5">
        <v>2</v>
      </c>
      <c r="E72" s="5" t="s">
        <v>73</v>
      </c>
      <c r="F72" s="5" t="s">
        <v>20</v>
      </c>
      <c r="G72" s="5">
        <v>12</v>
      </c>
      <c r="H72" s="59" t="s">
        <v>173</v>
      </c>
      <c r="I72" s="61">
        <v>0.7</v>
      </c>
      <c r="J72" s="5">
        <v>4</v>
      </c>
      <c r="K72" s="5"/>
      <c r="L72" s="5"/>
      <c r="M72" s="5" t="s">
        <v>45</v>
      </c>
      <c r="N72" s="5"/>
      <c r="O72" s="5" t="s">
        <v>175</v>
      </c>
      <c r="P72" s="60">
        <v>43543</v>
      </c>
      <c r="Q72" s="5" t="s">
        <v>44</v>
      </c>
      <c r="R72" s="7" t="s">
        <v>40</v>
      </c>
      <c r="S72" s="5"/>
      <c r="T72" s="64"/>
    </row>
    <row r="73" spans="3:20" ht="30">
      <c r="C73" s="5"/>
      <c r="D73" s="5">
        <v>2</v>
      </c>
      <c r="E73" s="5" t="s">
        <v>73</v>
      </c>
      <c r="F73" s="5" t="s">
        <v>65</v>
      </c>
      <c r="G73" s="5">
        <v>22</v>
      </c>
      <c r="H73" s="59" t="s">
        <v>90</v>
      </c>
      <c r="I73" s="61">
        <v>1.7</v>
      </c>
      <c r="J73" s="5">
        <v>14</v>
      </c>
      <c r="K73" s="5"/>
      <c r="L73" s="5"/>
      <c r="M73" s="5" t="s">
        <v>45</v>
      </c>
      <c r="N73" s="5"/>
      <c r="O73" s="5" t="s">
        <v>175</v>
      </c>
      <c r="P73" s="60">
        <v>43543</v>
      </c>
      <c r="Q73" s="5" t="s">
        <v>44</v>
      </c>
      <c r="R73" s="7" t="s">
        <v>40</v>
      </c>
      <c r="S73" s="5"/>
      <c r="T73" s="64"/>
    </row>
    <row r="74" spans="3:20" ht="30">
      <c r="C74" s="5"/>
      <c r="D74" s="5">
        <v>2</v>
      </c>
      <c r="E74" s="5" t="s">
        <v>73</v>
      </c>
      <c r="F74" s="5" t="s">
        <v>86</v>
      </c>
      <c r="G74" s="5">
        <v>24</v>
      </c>
      <c r="H74" s="59" t="s">
        <v>76</v>
      </c>
      <c r="I74" s="61">
        <v>1.3</v>
      </c>
      <c r="J74" s="5">
        <v>11</v>
      </c>
      <c r="K74" s="5"/>
      <c r="L74" s="5"/>
      <c r="M74" s="5" t="s">
        <v>45</v>
      </c>
      <c r="N74" s="5"/>
      <c r="O74" s="5" t="s">
        <v>175</v>
      </c>
      <c r="P74" s="60">
        <v>43543</v>
      </c>
      <c r="Q74" s="5" t="s">
        <v>44</v>
      </c>
      <c r="R74" s="7" t="s">
        <v>40</v>
      </c>
      <c r="S74" s="5"/>
      <c r="T74" s="64"/>
    </row>
    <row r="75" spans="3:20" ht="30">
      <c r="C75" s="5"/>
      <c r="D75" s="5">
        <v>2</v>
      </c>
      <c r="E75" s="5" t="s">
        <v>73</v>
      </c>
      <c r="F75" s="5" t="s">
        <v>86</v>
      </c>
      <c r="G75" s="5">
        <v>28</v>
      </c>
      <c r="H75" s="59" t="s">
        <v>69</v>
      </c>
      <c r="I75" s="61">
        <v>0.5</v>
      </c>
      <c r="J75" s="5">
        <v>3</v>
      </c>
      <c r="K75" s="5"/>
      <c r="L75" s="5"/>
      <c r="M75" s="5" t="s">
        <v>45</v>
      </c>
      <c r="N75" s="5"/>
      <c r="O75" s="5" t="s">
        <v>175</v>
      </c>
      <c r="P75" s="60">
        <v>43543</v>
      </c>
      <c r="Q75" s="5" t="s">
        <v>44</v>
      </c>
      <c r="R75" s="7" t="s">
        <v>40</v>
      </c>
      <c r="S75" s="5"/>
      <c r="T75" s="64"/>
    </row>
    <row r="76" spans="3:20" ht="30">
      <c r="C76" s="5"/>
      <c r="D76" s="5">
        <v>2</v>
      </c>
      <c r="E76" s="5" t="s">
        <v>73</v>
      </c>
      <c r="F76" s="5" t="s">
        <v>86</v>
      </c>
      <c r="G76" s="5">
        <v>28</v>
      </c>
      <c r="H76" s="59" t="s">
        <v>93</v>
      </c>
      <c r="I76" s="61">
        <v>0.5</v>
      </c>
      <c r="J76" s="5">
        <v>3</v>
      </c>
      <c r="K76" s="5"/>
      <c r="L76" s="5"/>
      <c r="M76" s="5" t="s">
        <v>45</v>
      </c>
      <c r="N76" s="5"/>
      <c r="O76" s="5" t="s">
        <v>175</v>
      </c>
      <c r="P76" s="60">
        <v>43543</v>
      </c>
      <c r="Q76" s="5" t="s">
        <v>44</v>
      </c>
      <c r="R76" s="7" t="s">
        <v>40</v>
      </c>
      <c r="S76" s="5"/>
      <c r="T76" s="64"/>
    </row>
    <row r="77" spans="3:20" ht="30">
      <c r="C77" s="5"/>
      <c r="D77" s="5">
        <v>2</v>
      </c>
      <c r="E77" s="5" t="s">
        <v>73</v>
      </c>
      <c r="F77" s="5" t="s">
        <v>86</v>
      </c>
      <c r="G77" s="5">
        <v>29</v>
      </c>
      <c r="H77" s="59" t="s">
        <v>93</v>
      </c>
      <c r="I77" s="61">
        <v>1</v>
      </c>
      <c r="J77" s="5">
        <v>8</v>
      </c>
      <c r="K77" s="5"/>
      <c r="L77" s="5"/>
      <c r="M77" s="5" t="s">
        <v>45</v>
      </c>
      <c r="N77" s="5"/>
      <c r="O77" s="5" t="s">
        <v>175</v>
      </c>
      <c r="P77" s="60">
        <v>43543</v>
      </c>
      <c r="Q77" s="5" t="s">
        <v>44</v>
      </c>
      <c r="R77" s="7" t="s">
        <v>40</v>
      </c>
      <c r="S77" s="5"/>
      <c r="T77" s="64"/>
    </row>
    <row r="78" spans="3:20" ht="30">
      <c r="C78" s="5"/>
      <c r="D78" s="5">
        <v>2</v>
      </c>
      <c r="E78" s="5" t="s">
        <v>73</v>
      </c>
      <c r="F78" s="5" t="s">
        <v>65</v>
      </c>
      <c r="G78" s="5">
        <v>33</v>
      </c>
      <c r="H78" s="59" t="s">
        <v>112</v>
      </c>
      <c r="I78" s="61">
        <v>6.5</v>
      </c>
      <c r="J78" s="5">
        <v>53</v>
      </c>
      <c r="K78" s="5"/>
      <c r="L78" s="5"/>
      <c r="M78" s="5" t="s">
        <v>45</v>
      </c>
      <c r="N78" s="5"/>
      <c r="O78" s="5" t="s">
        <v>175</v>
      </c>
      <c r="P78" s="60">
        <v>43543</v>
      </c>
      <c r="Q78" s="5" t="s">
        <v>153</v>
      </c>
      <c r="R78" s="7" t="s">
        <v>40</v>
      </c>
      <c r="S78" s="5"/>
      <c r="T78" s="64"/>
    </row>
    <row r="79" spans="3:20" ht="30">
      <c r="C79" s="5"/>
      <c r="D79" s="5">
        <v>2</v>
      </c>
      <c r="E79" s="5" t="s">
        <v>73</v>
      </c>
      <c r="F79" s="5" t="s">
        <v>65</v>
      </c>
      <c r="G79" s="5">
        <v>37</v>
      </c>
      <c r="H79" s="59" t="s">
        <v>114</v>
      </c>
      <c r="I79" s="61">
        <v>3.4</v>
      </c>
      <c r="J79" s="5">
        <v>22</v>
      </c>
      <c r="K79" s="5"/>
      <c r="L79" s="5"/>
      <c r="M79" s="5" t="s">
        <v>45</v>
      </c>
      <c r="N79" s="5"/>
      <c r="O79" s="5" t="s">
        <v>175</v>
      </c>
      <c r="P79" s="60">
        <v>43543</v>
      </c>
      <c r="Q79" s="5" t="s">
        <v>153</v>
      </c>
      <c r="R79" s="7" t="s">
        <v>40</v>
      </c>
      <c r="S79" s="5"/>
      <c r="T79" s="64"/>
    </row>
    <row r="80" spans="3:20" ht="30">
      <c r="C80" s="5"/>
      <c r="D80" s="5">
        <v>2</v>
      </c>
      <c r="E80" s="5" t="s">
        <v>73</v>
      </c>
      <c r="F80" s="5" t="s">
        <v>65</v>
      </c>
      <c r="G80" s="5">
        <v>28</v>
      </c>
      <c r="H80" s="59" t="s">
        <v>174</v>
      </c>
      <c r="I80" s="61">
        <v>2.6</v>
      </c>
      <c r="J80" s="5">
        <v>19</v>
      </c>
      <c r="K80" s="5"/>
      <c r="L80" s="5"/>
      <c r="M80" s="5" t="s">
        <v>45</v>
      </c>
      <c r="N80" s="5"/>
      <c r="O80" s="5" t="s">
        <v>175</v>
      </c>
      <c r="P80" s="60">
        <v>43543</v>
      </c>
      <c r="Q80" s="5" t="s">
        <v>44</v>
      </c>
      <c r="R80" s="7" t="s">
        <v>40</v>
      </c>
      <c r="S80" s="5"/>
      <c r="T80" s="64"/>
    </row>
    <row r="81" spans="3:20" ht="30">
      <c r="C81" s="75" t="s">
        <v>15</v>
      </c>
      <c r="D81" s="5">
        <v>2</v>
      </c>
      <c r="E81" s="5" t="s">
        <v>73</v>
      </c>
      <c r="F81" s="5" t="s">
        <v>65</v>
      </c>
      <c r="G81" s="5">
        <v>16</v>
      </c>
      <c r="H81" s="59" t="s">
        <v>106</v>
      </c>
      <c r="I81" s="61">
        <v>1.5</v>
      </c>
      <c r="J81" s="5">
        <v>8</v>
      </c>
      <c r="K81" s="5"/>
      <c r="L81" s="5"/>
      <c r="M81" s="5" t="s">
        <v>45</v>
      </c>
      <c r="N81" s="5"/>
      <c r="O81" s="5" t="s">
        <v>183</v>
      </c>
      <c r="P81" s="60">
        <v>43544</v>
      </c>
      <c r="Q81" s="15" t="s">
        <v>28</v>
      </c>
      <c r="R81" s="7" t="s">
        <v>40</v>
      </c>
      <c r="S81" s="5"/>
      <c r="T81" s="64"/>
    </row>
    <row r="82" spans="3:20" ht="30">
      <c r="C82" s="5"/>
      <c r="D82" s="5">
        <v>2</v>
      </c>
      <c r="E82" s="5" t="s">
        <v>73</v>
      </c>
      <c r="F82" s="5" t="s">
        <v>65</v>
      </c>
      <c r="G82" s="5">
        <v>16</v>
      </c>
      <c r="H82" s="59" t="s">
        <v>128</v>
      </c>
      <c r="I82" s="61">
        <v>2</v>
      </c>
      <c r="J82" s="5">
        <v>10</v>
      </c>
      <c r="K82" s="5"/>
      <c r="L82" s="5"/>
      <c r="M82" s="5" t="s">
        <v>45</v>
      </c>
      <c r="N82" s="5"/>
      <c r="O82" s="5" t="s">
        <v>183</v>
      </c>
      <c r="P82" s="60">
        <v>43544</v>
      </c>
      <c r="Q82" s="15" t="s">
        <v>28</v>
      </c>
      <c r="R82" s="7" t="s">
        <v>40</v>
      </c>
      <c r="S82" s="5"/>
      <c r="T82" s="64"/>
    </row>
    <row r="83" spans="3:20" ht="30">
      <c r="C83" s="5"/>
      <c r="D83" s="5">
        <v>2</v>
      </c>
      <c r="E83" s="5" t="s">
        <v>73</v>
      </c>
      <c r="F83" s="5" t="s">
        <v>20</v>
      </c>
      <c r="G83" s="5">
        <v>23</v>
      </c>
      <c r="H83" s="59" t="s">
        <v>24</v>
      </c>
      <c r="I83" s="61">
        <v>0.9</v>
      </c>
      <c r="J83" s="5">
        <v>4</v>
      </c>
      <c r="K83" s="5"/>
      <c r="L83" s="5"/>
      <c r="M83" s="5" t="s">
        <v>45</v>
      </c>
      <c r="N83" s="5"/>
      <c r="O83" s="5" t="s">
        <v>183</v>
      </c>
      <c r="P83" s="60">
        <v>43544</v>
      </c>
      <c r="Q83" s="15" t="s">
        <v>28</v>
      </c>
      <c r="R83" s="7" t="s">
        <v>40</v>
      </c>
      <c r="S83" s="5"/>
      <c r="T83" s="64"/>
    </row>
    <row r="84" spans="3:20" ht="30">
      <c r="C84" s="5"/>
      <c r="D84" s="5">
        <v>2</v>
      </c>
      <c r="E84" s="5" t="s">
        <v>73</v>
      </c>
      <c r="F84" s="5" t="s">
        <v>65</v>
      </c>
      <c r="G84" s="5">
        <v>23</v>
      </c>
      <c r="H84" s="59" t="s">
        <v>98</v>
      </c>
      <c r="I84" s="61">
        <v>1.3</v>
      </c>
      <c r="J84" s="5">
        <v>6</v>
      </c>
      <c r="K84" s="5"/>
      <c r="L84" s="5"/>
      <c r="M84" s="5" t="s">
        <v>45</v>
      </c>
      <c r="N84" s="5"/>
      <c r="O84" s="5" t="s">
        <v>183</v>
      </c>
      <c r="P84" s="60">
        <v>43544</v>
      </c>
      <c r="Q84" s="15" t="s">
        <v>28</v>
      </c>
      <c r="R84" s="7" t="s">
        <v>40</v>
      </c>
      <c r="S84" s="5"/>
      <c r="T84" s="64"/>
    </row>
    <row r="85" spans="3:20" ht="30">
      <c r="C85" s="5"/>
      <c r="D85" s="5">
        <v>2</v>
      </c>
      <c r="E85" s="5" t="s">
        <v>73</v>
      </c>
      <c r="F85" s="5" t="s">
        <v>21</v>
      </c>
      <c r="G85" s="5">
        <v>23</v>
      </c>
      <c r="H85" s="59" t="s">
        <v>83</v>
      </c>
      <c r="I85" s="61">
        <v>4.3</v>
      </c>
      <c r="J85" s="5">
        <v>22</v>
      </c>
      <c r="K85" s="5"/>
      <c r="L85" s="5"/>
      <c r="M85" s="5" t="s">
        <v>45</v>
      </c>
      <c r="N85" s="5"/>
      <c r="O85" s="5" t="s">
        <v>183</v>
      </c>
      <c r="P85" s="60">
        <v>43544</v>
      </c>
      <c r="Q85" s="15" t="s">
        <v>28</v>
      </c>
      <c r="R85" s="7" t="s">
        <v>40</v>
      </c>
      <c r="S85" s="5"/>
      <c r="T85" s="64"/>
    </row>
    <row r="86" spans="3:20" ht="30">
      <c r="C86" s="5"/>
      <c r="D86" s="5">
        <v>2</v>
      </c>
      <c r="E86" s="5" t="s">
        <v>73</v>
      </c>
      <c r="F86" s="5" t="s">
        <v>20</v>
      </c>
      <c r="G86" s="5">
        <v>38</v>
      </c>
      <c r="H86" s="59" t="s">
        <v>182</v>
      </c>
      <c r="I86" s="61">
        <v>1.9</v>
      </c>
      <c r="J86" s="5">
        <v>9</v>
      </c>
      <c r="K86" s="5"/>
      <c r="L86" s="5"/>
      <c r="M86" s="5" t="s">
        <v>45</v>
      </c>
      <c r="N86" s="5"/>
      <c r="O86" s="5" t="s">
        <v>183</v>
      </c>
      <c r="P86" s="60">
        <v>43544</v>
      </c>
      <c r="Q86" s="15" t="s">
        <v>28</v>
      </c>
      <c r="R86" s="7" t="s">
        <v>40</v>
      </c>
      <c r="S86" s="5"/>
      <c r="T86" s="64"/>
    </row>
    <row r="87" spans="3:20" ht="30">
      <c r="C87" s="5"/>
      <c r="D87" s="5">
        <v>2</v>
      </c>
      <c r="E87" s="5" t="s">
        <v>73</v>
      </c>
      <c r="F87" s="5" t="s">
        <v>65</v>
      </c>
      <c r="G87" s="5">
        <v>38</v>
      </c>
      <c r="H87" s="59" t="s">
        <v>90</v>
      </c>
      <c r="I87" s="61">
        <v>1</v>
      </c>
      <c r="J87" s="5">
        <v>8</v>
      </c>
      <c r="K87" s="5"/>
      <c r="L87" s="5"/>
      <c r="M87" s="5" t="s">
        <v>45</v>
      </c>
      <c r="N87" s="5"/>
      <c r="O87" s="5" t="s">
        <v>183</v>
      </c>
      <c r="P87" s="60">
        <v>43544</v>
      </c>
      <c r="Q87" s="15" t="s">
        <v>28</v>
      </c>
      <c r="R87" s="7" t="s">
        <v>40</v>
      </c>
      <c r="S87" s="5"/>
      <c r="T87" s="64"/>
    </row>
    <row r="88" spans="3:20" ht="30">
      <c r="C88" s="5"/>
      <c r="D88" s="5">
        <v>2</v>
      </c>
      <c r="E88" s="5" t="s">
        <v>73</v>
      </c>
      <c r="F88" s="5" t="s">
        <v>20</v>
      </c>
      <c r="G88" s="5">
        <v>38</v>
      </c>
      <c r="H88" s="59" t="s">
        <v>104</v>
      </c>
      <c r="I88" s="61">
        <v>1.8</v>
      </c>
      <c r="J88" s="5">
        <v>9</v>
      </c>
      <c r="K88" s="5"/>
      <c r="L88" s="5"/>
      <c r="M88" s="5" t="s">
        <v>45</v>
      </c>
      <c r="N88" s="5"/>
      <c r="O88" s="5" t="s">
        <v>183</v>
      </c>
      <c r="P88" s="60">
        <v>43544</v>
      </c>
      <c r="Q88" s="15" t="s">
        <v>28</v>
      </c>
      <c r="R88" s="7" t="s">
        <v>40</v>
      </c>
      <c r="S88" s="5"/>
      <c r="T88" s="64"/>
    </row>
    <row r="89" spans="3:20" ht="10.5" customHeight="1">
      <c r="C89" s="71"/>
      <c r="D89" s="71"/>
      <c r="E89" s="71"/>
      <c r="F89" s="71"/>
      <c r="G89" s="71"/>
      <c r="H89" s="72"/>
      <c r="I89" s="76"/>
      <c r="J89" s="71"/>
      <c r="K89" s="71"/>
      <c r="L89" s="71"/>
      <c r="M89" s="71"/>
      <c r="N89" s="71"/>
      <c r="O89" s="71"/>
      <c r="P89" s="73"/>
      <c r="Q89" s="71"/>
      <c r="R89" s="74"/>
      <c r="S89" s="71"/>
      <c r="T89" s="64"/>
    </row>
    <row r="90" spans="3:20" ht="30">
      <c r="C90" s="17" t="s">
        <v>50</v>
      </c>
      <c r="D90" s="5">
        <v>2</v>
      </c>
      <c r="E90" s="5" t="s">
        <v>80</v>
      </c>
      <c r="F90" s="5" t="s">
        <v>65</v>
      </c>
      <c r="G90" s="5">
        <v>32</v>
      </c>
      <c r="H90" s="59" t="s">
        <v>75</v>
      </c>
      <c r="I90" s="5">
        <v>3.9</v>
      </c>
      <c r="J90" s="5">
        <v>30</v>
      </c>
      <c r="K90" s="5">
        <v>30</v>
      </c>
      <c r="L90" s="5"/>
      <c r="M90" s="5" t="s">
        <v>45</v>
      </c>
      <c r="N90" s="5"/>
      <c r="O90" s="5" t="s">
        <v>82</v>
      </c>
      <c r="P90" s="60">
        <v>43479</v>
      </c>
      <c r="Q90" s="5" t="s">
        <v>144</v>
      </c>
      <c r="R90" s="7" t="s">
        <v>40</v>
      </c>
      <c r="S90" s="5"/>
      <c r="T90" s="66">
        <v>0</v>
      </c>
    </row>
    <row r="91" spans="3:20" ht="30">
      <c r="C91" s="17" t="s">
        <v>13</v>
      </c>
      <c r="D91" s="5">
        <v>2</v>
      </c>
      <c r="E91" s="5" t="s">
        <v>80</v>
      </c>
      <c r="F91" s="5" t="s">
        <v>65</v>
      </c>
      <c r="G91" s="5">
        <v>21</v>
      </c>
      <c r="H91" s="59" t="s">
        <v>83</v>
      </c>
      <c r="I91" s="5">
        <v>1.5</v>
      </c>
      <c r="J91" s="5">
        <v>11</v>
      </c>
      <c r="K91" s="5">
        <v>11</v>
      </c>
      <c r="L91" s="5"/>
      <c r="M91" s="5" t="s">
        <v>45</v>
      </c>
      <c r="N91" s="5"/>
      <c r="O91" s="5" t="s">
        <v>84</v>
      </c>
      <c r="P91" s="60">
        <v>43479</v>
      </c>
      <c r="Q91" s="5" t="s">
        <v>44</v>
      </c>
      <c r="R91" s="7" t="s">
        <v>40</v>
      </c>
      <c r="S91" s="5"/>
      <c r="T91" s="66">
        <v>0</v>
      </c>
    </row>
    <row r="92" spans="3:20" ht="30">
      <c r="C92" s="17" t="s">
        <v>50</v>
      </c>
      <c r="D92" s="5">
        <v>2</v>
      </c>
      <c r="E92" s="5" t="s">
        <v>80</v>
      </c>
      <c r="F92" s="5" t="s">
        <v>86</v>
      </c>
      <c r="G92" s="5">
        <v>1</v>
      </c>
      <c r="H92" s="59" t="s">
        <v>87</v>
      </c>
      <c r="I92" s="5">
        <v>3.2</v>
      </c>
      <c r="J92" s="5">
        <v>47</v>
      </c>
      <c r="K92" s="5">
        <v>43</v>
      </c>
      <c r="L92" s="5"/>
      <c r="M92" s="5"/>
      <c r="N92" s="5"/>
      <c r="O92" s="5" t="s">
        <v>89</v>
      </c>
      <c r="P92" s="60">
        <v>43489</v>
      </c>
      <c r="Q92" s="5" t="s">
        <v>152</v>
      </c>
      <c r="R92" s="7" t="s">
        <v>40</v>
      </c>
      <c r="S92" s="5"/>
      <c r="T92" s="66">
        <v>12</v>
      </c>
    </row>
    <row r="93" spans="3:20" ht="30">
      <c r="C93" s="17" t="s">
        <v>50</v>
      </c>
      <c r="D93" s="5">
        <v>2</v>
      </c>
      <c r="E93" s="5" t="s">
        <v>80</v>
      </c>
      <c r="F93" s="5" t="s">
        <v>65</v>
      </c>
      <c r="G93" s="5">
        <v>38</v>
      </c>
      <c r="H93" s="59" t="s">
        <v>90</v>
      </c>
      <c r="I93" s="5">
        <v>1.3</v>
      </c>
      <c r="J93" s="5">
        <v>16</v>
      </c>
      <c r="K93" s="5">
        <v>16</v>
      </c>
      <c r="L93" s="5"/>
      <c r="M93" s="5" t="s">
        <v>45</v>
      </c>
      <c r="N93" s="5"/>
      <c r="O93" s="5" t="s">
        <v>89</v>
      </c>
      <c r="P93" s="60">
        <v>43489</v>
      </c>
      <c r="Q93" s="5" t="s">
        <v>144</v>
      </c>
      <c r="R93" s="7" t="s">
        <v>40</v>
      </c>
      <c r="S93" s="5"/>
      <c r="T93" s="66">
        <v>0</v>
      </c>
    </row>
    <row r="94" spans="3:20" ht="30">
      <c r="C94" s="75" t="s">
        <v>16</v>
      </c>
      <c r="D94" s="5">
        <v>2</v>
      </c>
      <c r="E94" s="5" t="s">
        <v>80</v>
      </c>
      <c r="F94" s="5" t="s">
        <v>86</v>
      </c>
      <c r="G94" s="5">
        <v>5</v>
      </c>
      <c r="H94" s="59" t="s">
        <v>123</v>
      </c>
      <c r="I94" s="5">
        <v>1</v>
      </c>
      <c r="J94" s="5">
        <v>12</v>
      </c>
      <c r="K94" s="5">
        <v>12</v>
      </c>
      <c r="L94" s="5"/>
      <c r="M94" s="5" t="s">
        <v>45</v>
      </c>
      <c r="N94" s="5"/>
      <c r="O94" s="5" t="s">
        <v>124</v>
      </c>
      <c r="P94" s="60">
        <v>43507</v>
      </c>
      <c r="Q94" s="5" t="s">
        <v>145</v>
      </c>
      <c r="R94" s="7" t="s">
        <v>40</v>
      </c>
      <c r="S94" s="5"/>
      <c r="T94" s="66"/>
    </row>
    <row r="95" spans="3:20" ht="30">
      <c r="C95" s="75" t="s">
        <v>16</v>
      </c>
      <c r="D95" s="5">
        <v>2</v>
      </c>
      <c r="E95" s="5" t="s">
        <v>80</v>
      </c>
      <c r="F95" s="5" t="s">
        <v>86</v>
      </c>
      <c r="G95" s="5">
        <v>14</v>
      </c>
      <c r="H95" s="59" t="s">
        <v>77</v>
      </c>
      <c r="I95" s="5">
        <v>2.6</v>
      </c>
      <c r="J95" s="5">
        <v>30</v>
      </c>
      <c r="K95" s="5">
        <v>28</v>
      </c>
      <c r="L95" s="5"/>
      <c r="M95" s="5" t="s">
        <v>45</v>
      </c>
      <c r="N95" s="5"/>
      <c r="O95" s="5" t="s">
        <v>124</v>
      </c>
      <c r="P95" s="60">
        <v>43507</v>
      </c>
      <c r="Q95" s="5" t="s">
        <v>146</v>
      </c>
      <c r="R95" s="7" t="s">
        <v>40</v>
      </c>
      <c r="S95" s="5"/>
      <c r="T95" s="66">
        <v>3</v>
      </c>
    </row>
    <row r="96" spans="3:20" ht="30">
      <c r="C96" s="75" t="s">
        <v>16</v>
      </c>
      <c r="D96" s="5">
        <v>2</v>
      </c>
      <c r="E96" s="5" t="s">
        <v>80</v>
      </c>
      <c r="F96" s="5" t="s">
        <v>86</v>
      </c>
      <c r="G96" s="5">
        <v>14</v>
      </c>
      <c r="H96" s="59" t="s">
        <v>71</v>
      </c>
      <c r="I96" s="5">
        <v>1.1000000000000001</v>
      </c>
      <c r="J96" s="5">
        <v>16</v>
      </c>
      <c r="K96" s="5">
        <v>14</v>
      </c>
      <c r="L96" s="5"/>
      <c r="M96" s="5" t="s">
        <v>45</v>
      </c>
      <c r="N96" s="5"/>
      <c r="O96" s="5" t="s">
        <v>124</v>
      </c>
      <c r="P96" s="60">
        <v>43507</v>
      </c>
      <c r="Q96" s="5" t="s">
        <v>146</v>
      </c>
      <c r="R96" s="7" t="s">
        <v>40</v>
      </c>
      <c r="S96" s="5"/>
      <c r="T96" s="66"/>
    </row>
    <row r="97" spans="3:20" ht="30">
      <c r="C97" s="75" t="s">
        <v>51</v>
      </c>
      <c r="D97" s="5">
        <v>2</v>
      </c>
      <c r="E97" s="5" t="s">
        <v>80</v>
      </c>
      <c r="F97" s="5" t="s">
        <v>86</v>
      </c>
      <c r="G97" s="5">
        <v>29</v>
      </c>
      <c r="H97" s="59" t="s">
        <v>97</v>
      </c>
      <c r="I97" s="5">
        <v>4.5999999999999996</v>
      </c>
      <c r="J97" s="5">
        <v>97</v>
      </c>
      <c r="K97" s="5">
        <v>86</v>
      </c>
      <c r="L97" s="5"/>
      <c r="M97" s="5" t="s">
        <v>45</v>
      </c>
      <c r="N97" s="5"/>
      <c r="O97" s="5" t="s">
        <v>125</v>
      </c>
      <c r="P97" s="60">
        <v>43509</v>
      </c>
      <c r="Q97" s="5" t="s">
        <v>143</v>
      </c>
      <c r="R97" s="7" t="s">
        <v>40</v>
      </c>
      <c r="S97" s="5"/>
      <c r="T97" s="66"/>
    </row>
    <row r="98" spans="3:20" ht="30">
      <c r="C98" s="75" t="s">
        <v>13</v>
      </c>
      <c r="D98" s="5">
        <v>2</v>
      </c>
      <c r="E98" s="5" t="s">
        <v>80</v>
      </c>
      <c r="F98" s="5" t="s">
        <v>86</v>
      </c>
      <c r="G98" s="5">
        <v>7</v>
      </c>
      <c r="H98" s="59" t="s">
        <v>69</v>
      </c>
      <c r="I98" s="5">
        <v>1.7</v>
      </c>
      <c r="J98" s="5">
        <v>28</v>
      </c>
      <c r="K98" s="5">
        <v>27</v>
      </c>
      <c r="L98" s="5"/>
      <c r="M98" s="5" t="s">
        <v>45</v>
      </c>
      <c r="N98" s="5"/>
      <c r="O98" s="5" t="s">
        <v>127</v>
      </c>
      <c r="P98" s="60">
        <v>43509</v>
      </c>
      <c r="Q98" s="5" t="s">
        <v>44</v>
      </c>
      <c r="R98" s="7" t="s">
        <v>40</v>
      </c>
      <c r="S98" s="5"/>
      <c r="T98" s="66"/>
    </row>
    <row r="99" spans="3:20" ht="30">
      <c r="C99" s="75" t="s">
        <v>51</v>
      </c>
      <c r="D99" s="5">
        <v>2</v>
      </c>
      <c r="E99" s="5" t="s">
        <v>80</v>
      </c>
      <c r="F99" s="5" t="s">
        <v>86</v>
      </c>
      <c r="G99" s="5">
        <v>2</v>
      </c>
      <c r="H99" s="59" t="s">
        <v>98</v>
      </c>
      <c r="I99" s="5">
        <v>5.6</v>
      </c>
      <c r="J99" s="5">
        <v>98</v>
      </c>
      <c r="K99" s="5">
        <v>87</v>
      </c>
      <c r="L99" s="5"/>
      <c r="M99" s="5" t="s">
        <v>45</v>
      </c>
      <c r="N99" s="5"/>
      <c r="O99" s="5" t="s">
        <v>141</v>
      </c>
      <c r="P99" s="60">
        <v>43515</v>
      </c>
      <c r="Q99" s="5" t="s">
        <v>44</v>
      </c>
      <c r="R99" s="7" t="s">
        <v>40</v>
      </c>
      <c r="S99" s="5"/>
      <c r="T99" s="66"/>
    </row>
    <row r="100" spans="3:20" ht="30">
      <c r="C100" s="75" t="s">
        <v>15</v>
      </c>
      <c r="D100" s="5">
        <v>2</v>
      </c>
      <c r="E100" s="5" t="s">
        <v>80</v>
      </c>
      <c r="F100" s="5" t="s">
        <v>65</v>
      </c>
      <c r="G100" s="5">
        <v>25</v>
      </c>
      <c r="H100" s="59" t="s">
        <v>77</v>
      </c>
      <c r="I100" s="5">
        <v>6.2</v>
      </c>
      <c r="J100" s="5">
        <v>33</v>
      </c>
      <c r="K100" s="5">
        <v>31</v>
      </c>
      <c r="L100" s="5"/>
      <c r="M100" s="5" t="s">
        <v>45</v>
      </c>
      <c r="N100" s="5"/>
      <c r="O100" s="5" t="s">
        <v>166</v>
      </c>
      <c r="P100" s="60">
        <v>43536</v>
      </c>
      <c r="Q100" s="15" t="s">
        <v>28</v>
      </c>
      <c r="R100" s="7" t="s">
        <v>40</v>
      </c>
      <c r="S100" s="5"/>
      <c r="T100" s="66"/>
    </row>
    <row r="101" spans="3:20" ht="30">
      <c r="C101" s="75" t="s">
        <v>14</v>
      </c>
      <c r="D101" s="5">
        <v>2</v>
      </c>
      <c r="E101" s="5" t="s">
        <v>80</v>
      </c>
      <c r="F101" s="5" t="s">
        <v>20</v>
      </c>
      <c r="G101" s="5">
        <v>34</v>
      </c>
      <c r="H101" s="59" t="s">
        <v>97</v>
      </c>
      <c r="I101" s="5">
        <v>7.2</v>
      </c>
      <c r="J101" s="5">
        <v>45</v>
      </c>
      <c r="K101" s="5">
        <v>44</v>
      </c>
      <c r="L101" s="5"/>
      <c r="M101" s="5" t="s">
        <v>45</v>
      </c>
      <c r="N101" s="5"/>
      <c r="O101" s="5" t="s">
        <v>163</v>
      </c>
      <c r="P101" s="60">
        <v>43539</v>
      </c>
      <c r="Q101" s="5" t="s">
        <v>148</v>
      </c>
      <c r="R101" s="7" t="s">
        <v>40</v>
      </c>
      <c r="S101" s="5"/>
      <c r="T101" s="66"/>
    </row>
    <row r="102" spans="3:20" ht="30">
      <c r="C102" s="75" t="s">
        <v>50</v>
      </c>
      <c r="D102" s="5">
        <v>2</v>
      </c>
      <c r="E102" s="5" t="s">
        <v>80</v>
      </c>
      <c r="F102" s="5" t="s">
        <v>170</v>
      </c>
      <c r="G102" s="5">
        <v>6</v>
      </c>
      <c r="H102" s="59" t="s">
        <v>87</v>
      </c>
      <c r="I102" s="61">
        <v>1</v>
      </c>
      <c r="J102" s="5">
        <v>9</v>
      </c>
      <c r="K102" s="5">
        <v>8</v>
      </c>
      <c r="L102" s="5"/>
      <c r="M102" s="5" t="s">
        <v>45</v>
      </c>
      <c r="N102" s="5"/>
      <c r="O102" s="5" t="s">
        <v>171</v>
      </c>
      <c r="P102" s="60">
        <v>43544</v>
      </c>
      <c r="Q102" s="5" t="s">
        <v>152</v>
      </c>
      <c r="R102" s="7" t="s">
        <v>40</v>
      </c>
      <c r="S102" s="5"/>
      <c r="T102" s="66">
        <v>3</v>
      </c>
    </row>
    <row r="103" spans="3:20" ht="30">
      <c r="C103" s="75" t="s">
        <v>50</v>
      </c>
      <c r="D103" s="5">
        <v>2</v>
      </c>
      <c r="E103" s="5" t="s">
        <v>80</v>
      </c>
      <c r="F103" s="5" t="s">
        <v>170</v>
      </c>
      <c r="G103" s="5">
        <v>6</v>
      </c>
      <c r="H103" s="59" t="s">
        <v>72</v>
      </c>
      <c r="I103" s="5">
        <v>1.1000000000000001</v>
      </c>
      <c r="J103" s="5">
        <v>34</v>
      </c>
      <c r="K103" s="5">
        <v>30</v>
      </c>
      <c r="L103" s="5"/>
      <c r="M103" s="5" t="s">
        <v>45</v>
      </c>
      <c r="N103" s="5"/>
      <c r="O103" s="5" t="s">
        <v>171</v>
      </c>
      <c r="P103" s="60">
        <v>43544</v>
      </c>
      <c r="Q103" s="5" t="s">
        <v>152</v>
      </c>
      <c r="R103" s="7" t="s">
        <v>40</v>
      </c>
      <c r="S103" s="5"/>
      <c r="T103" s="66">
        <v>9</v>
      </c>
    </row>
    <row r="104" spans="3:20" ht="30">
      <c r="C104" s="75" t="s">
        <v>50</v>
      </c>
      <c r="D104" s="5">
        <v>2</v>
      </c>
      <c r="E104" s="5" t="s">
        <v>80</v>
      </c>
      <c r="F104" s="5" t="s">
        <v>170</v>
      </c>
      <c r="G104" s="5">
        <v>25</v>
      </c>
      <c r="H104" s="59" t="s">
        <v>78</v>
      </c>
      <c r="I104" s="5">
        <v>3.8</v>
      </c>
      <c r="J104" s="5">
        <v>31</v>
      </c>
      <c r="K104" s="5">
        <v>31</v>
      </c>
      <c r="L104" s="5"/>
      <c r="M104" s="5" t="s">
        <v>45</v>
      </c>
      <c r="N104" s="5"/>
      <c r="O104" s="5" t="s">
        <v>171</v>
      </c>
      <c r="P104" s="60">
        <v>43544</v>
      </c>
      <c r="Q104" s="5" t="s">
        <v>144</v>
      </c>
      <c r="R104" s="7" t="s">
        <v>40</v>
      </c>
      <c r="S104" s="5"/>
      <c r="T104" s="66"/>
    </row>
    <row r="105" spans="3:20" ht="11.25" customHeight="1">
      <c r="C105" s="71"/>
      <c r="D105" s="71"/>
      <c r="E105" s="71"/>
      <c r="F105" s="71"/>
      <c r="G105" s="71"/>
      <c r="H105" s="72"/>
      <c r="I105" s="71"/>
      <c r="J105" s="71"/>
      <c r="K105" s="71"/>
      <c r="L105" s="71"/>
      <c r="M105" s="71"/>
      <c r="N105" s="71"/>
      <c r="O105" s="71"/>
      <c r="P105" s="73"/>
      <c r="Q105" s="71"/>
      <c r="R105" s="74"/>
      <c r="S105" s="71"/>
      <c r="T105" s="71"/>
    </row>
    <row r="106" spans="3:20" ht="30">
      <c r="C106" s="17" t="s">
        <v>50</v>
      </c>
      <c r="D106" s="5">
        <v>2</v>
      </c>
      <c r="E106" s="5" t="s">
        <v>91</v>
      </c>
      <c r="F106" s="5" t="s">
        <v>92</v>
      </c>
      <c r="G106" s="5">
        <v>1</v>
      </c>
      <c r="H106" s="59" t="s">
        <v>93</v>
      </c>
      <c r="I106" s="5">
        <v>4.0999999999999996</v>
      </c>
      <c r="J106" s="5">
        <v>97</v>
      </c>
      <c r="K106" s="5">
        <v>82</v>
      </c>
      <c r="L106" s="5"/>
      <c r="M106" s="5" t="s">
        <v>45</v>
      </c>
      <c r="N106" s="5"/>
      <c r="O106" s="5" t="s">
        <v>95</v>
      </c>
      <c r="P106" s="60">
        <v>43479</v>
      </c>
      <c r="Q106" s="5" t="s">
        <v>152</v>
      </c>
      <c r="R106" s="7" t="s">
        <v>40</v>
      </c>
      <c r="S106" s="5">
        <v>4531</v>
      </c>
      <c r="T106" s="66">
        <v>22</v>
      </c>
    </row>
    <row r="107" spans="3:20" ht="30">
      <c r="C107" s="17" t="s">
        <v>50</v>
      </c>
      <c r="D107" s="5">
        <v>2</v>
      </c>
      <c r="E107" s="5" t="s">
        <v>91</v>
      </c>
      <c r="F107" s="5" t="s">
        <v>86</v>
      </c>
      <c r="G107" s="5">
        <v>1</v>
      </c>
      <c r="H107" s="59" t="s">
        <v>96</v>
      </c>
      <c r="I107" s="5">
        <v>1.1000000000000001</v>
      </c>
      <c r="J107" s="5">
        <v>55</v>
      </c>
      <c r="K107" s="5">
        <v>47</v>
      </c>
      <c r="L107" s="5"/>
      <c r="M107" s="5" t="s">
        <v>45</v>
      </c>
      <c r="N107" s="5"/>
      <c r="O107" s="5" t="s">
        <v>95</v>
      </c>
      <c r="P107" s="60">
        <v>43479</v>
      </c>
      <c r="Q107" s="5" t="s">
        <v>152</v>
      </c>
      <c r="R107" s="7" t="s">
        <v>40</v>
      </c>
      <c r="S107" s="5">
        <v>2885</v>
      </c>
      <c r="T107" s="66">
        <v>15</v>
      </c>
    </row>
    <row r="108" spans="3:20" ht="30">
      <c r="C108" s="17" t="s">
        <v>50</v>
      </c>
      <c r="D108" s="5">
        <v>2</v>
      </c>
      <c r="E108" s="5" t="s">
        <v>91</v>
      </c>
      <c r="F108" s="5" t="s">
        <v>65</v>
      </c>
      <c r="G108" s="5">
        <v>3</v>
      </c>
      <c r="H108" s="59" t="s">
        <v>97</v>
      </c>
      <c r="I108" s="5">
        <v>6.6</v>
      </c>
      <c r="J108" s="5">
        <v>75</v>
      </c>
      <c r="K108" s="5">
        <v>63</v>
      </c>
      <c r="L108" s="5"/>
      <c r="M108" s="5" t="s">
        <v>45</v>
      </c>
      <c r="N108" s="5"/>
      <c r="O108" s="5" t="s">
        <v>95</v>
      </c>
      <c r="P108" s="60">
        <v>43479</v>
      </c>
      <c r="Q108" s="5" t="s">
        <v>152</v>
      </c>
      <c r="R108" s="7" t="s">
        <v>40</v>
      </c>
      <c r="S108" s="5">
        <v>645</v>
      </c>
      <c r="T108" s="66">
        <v>27</v>
      </c>
    </row>
    <row r="109" spans="3:20" ht="30">
      <c r="C109" s="17" t="s">
        <v>50</v>
      </c>
      <c r="D109" s="5">
        <v>2</v>
      </c>
      <c r="E109" s="5" t="s">
        <v>91</v>
      </c>
      <c r="F109" s="5" t="s">
        <v>18</v>
      </c>
      <c r="G109" s="5">
        <v>10</v>
      </c>
      <c r="H109" s="59" t="s">
        <v>98</v>
      </c>
      <c r="I109" s="5">
        <v>11.6</v>
      </c>
      <c r="J109" s="5">
        <v>91</v>
      </c>
      <c r="K109" s="5">
        <v>73</v>
      </c>
      <c r="L109" s="5"/>
      <c r="M109" s="5" t="s">
        <v>45</v>
      </c>
      <c r="N109" s="5"/>
      <c r="O109" s="5" t="s">
        <v>99</v>
      </c>
      <c r="P109" s="60">
        <v>43489</v>
      </c>
      <c r="Q109" s="5" t="s">
        <v>152</v>
      </c>
      <c r="R109" s="7" t="s">
        <v>40</v>
      </c>
      <c r="S109" s="5">
        <v>371</v>
      </c>
      <c r="T109" s="66">
        <v>0</v>
      </c>
    </row>
    <row r="110" spans="3:20" ht="30">
      <c r="C110" s="17" t="s">
        <v>13</v>
      </c>
      <c r="D110" s="5">
        <v>2</v>
      </c>
      <c r="E110" s="5" t="s">
        <v>91</v>
      </c>
      <c r="F110" s="5" t="s">
        <v>65</v>
      </c>
      <c r="G110" s="5">
        <v>33</v>
      </c>
      <c r="H110" s="59" t="s">
        <v>77</v>
      </c>
      <c r="I110" s="5">
        <v>6.2</v>
      </c>
      <c r="J110" s="5">
        <v>172</v>
      </c>
      <c r="K110" s="5">
        <v>148</v>
      </c>
      <c r="L110" s="5"/>
      <c r="M110" s="5" t="s">
        <v>45</v>
      </c>
      <c r="N110" s="5"/>
      <c r="O110" s="5" t="s">
        <v>100</v>
      </c>
      <c r="P110" s="60">
        <v>43490</v>
      </c>
      <c r="Q110" s="5" t="s">
        <v>153</v>
      </c>
      <c r="R110" s="7" t="s">
        <v>40</v>
      </c>
      <c r="S110" s="5">
        <v>11117</v>
      </c>
      <c r="T110" s="66">
        <v>21</v>
      </c>
    </row>
    <row r="111" spans="3:20" ht="30">
      <c r="C111" s="17" t="s">
        <v>14</v>
      </c>
      <c r="D111" s="5">
        <v>2</v>
      </c>
      <c r="E111" s="5" t="s">
        <v>91</v>
      </c>
      <c r="F111" s="5" t="s">
        <v>65</v>
      </c>
      <c r="G111" s="5">
        <v>23</v>
      </c>
      <c r="H111" s="59" t="s">
        <v>112</v>
      </c>
      <c r="I111" s="5">
        <v>2.7</v>
      </c>
      <c r="J111" s="5">
        <v>64</v>
      </c>
      <c r="K111" s="5">
        <v>53</v>
      </c>
      <c r="L111" s="5"/>
      <c r="M111" s="5" t="s">
        <v>45</v>
      </c>
      <c r="N111" s="5"/>
      <c r="O111" s="5" t="s">
        <v>119</v>
      </c>
      <c r="P111" s="60">
        <v>43503</v>
      </c>
      <c r="Q111" s="5" t="s">
        <v>151</v>
      </c>
      <c r="R111" s="7" t="s">
        <v>40</v>
      </c>
      <c r="S111" s="5">
        <v>4473</v>
      </c>
      <c r="T111" s="66">
        <v>8</v>
      </c>
    </row>
    <row r="112" spans="3:20" ht="30">
      <c r="C112" s="17" t="s">
        <v>51</v>
      </c>
      <c r="D112" s="5">
        <v>2</v>
      </c>
      <c r="E112" s="5" t="s">
        <v>91</v>
      </c>
      <c r="F112" s="5" t="s">
        <v>86</v>
      </c>
      <c r="G112" s="5">
        <v>31</v>
      </c>
      <c r="H112" s="59" t="s">
        <v>108</v>
      </c>
      <c r="I112" s="5">
        <v>4.7</v>
      </c>
      <c r="J112" s="5">
        <v>89</v>
      </c>
      <c r="K112" s="5">
        <v>77</v>
      </c>
      <c r="L112" s="5"/>
      <c r="M112" s="5" t="s">
        <v>45</v>
      </c>
      <c r="N112" s="5"/>
      <c r="O112" s="5" t="s">
        <v>137</v>
      </c>
      <c r="P112" s="60">
        <v>43515</v>
      </c>
      <c r="Q112" s="5" t="s">
        <v>145</v>
      </c>
      <c r="R112" s="7" t="s">
        <v>40</v>
      </c>
      <c r="S112" s="5">
        <v>3597</v>
      </c>
      <c r="T112" s="66">
        <v>14</v>
      </c>
    </row>
    <row r="113" spans="3:20" ht="30">
      <c r="C113" s="17"/>
      <c r="D113" s="5">
        <v>2</v>
      </c>
      <c r="E113" s="5" t="s">
        <v>91</v>
      </c>
      <c r="F113" s="5" t="s">
        <v>65</v>
      </c>
      <c r="G113" s="5">
        <v>45</v>
      </c>
      <c r="H113" s="59" t="s">
        <v>106</v>
      </c>
      <c r="I113" s="5">
        <v>4.7</v>
      </c>
      <c r="J113" s="5">
        <v>262</v>
      </c>
      <c r="K113" s="5">
        <v>233</v>
      </c>
      <c r="L113" s="5"/>
      <c r="M113" s="5" t="s">
        <v>45</v>
      </c>
      <c r="N113" s="5"/>
      <c r="O113" s="5" t="s">
        <v>137</v>
      </c>
      <c r="P113" s="60">
        <v>43515</v>
      </c>
      <c r="Q113" s="5" t="s">
        <v>143</v>
      </c>
      <c r="R113" s="7" t="s">
        <v>40</v>
      </c>
      <c r="S113" s="5">
        <v>6876</v>
      </c>
      <c r="T113" s="66">
        <v>35</v>
      </c>
    </row>
    <row r="114" spans="3:20" ht="30">
      <c r="C114" s="17" t="s">
        <v>50</v>
      </c>
      <c r="D114" s="5">
        <v>2</v>
      </c>
      <c r="E114" s="5" t="s">
        <v>91</v>
      </c>
      <c r="F114" s="5" t="s">
        <v>65</v>
      </c>
      <c r="G114" s="5">
        <v>29</v>
      </c>
      <c r="H114" s="59" t="s">
        <v>96</v>
      </c>
      <c r="I114" s="5">
        <v>1.2</v>
      </c>
      <c r="J114" s="5">
        <v>45</v>
      </c>
      <c r="K114" s="5">
        <v>37</v>
      </c>
      <c r="L114" s="5"/>
      <c r="M114" s="5" t="s">
        <v>45</v>
      </c>
      <c r="N114" s="5"/>
      <c r="O114" s="5" t="s">
        <v>140</v>
      </c>
      <c r="P114" s="60">
        <v>43515</v>
      </c>
      <c r="Q114" s="5" t="s">
        <v>153</v>
      </c>
      <c r="R114" s="7" t="s">
        <v>40</v>
      </c>
      <c r="S114" s="5">
        <v>5302</v>
      </c>
      <c r="T114" s="66">
        <v>13</v>
      </c>
    </row>
    <row r="115" spans="3:20" ht="30">
      <c r="C115" s="17"/>
      <c r="D115" s="5">
        <v>2</v>
      </c>
      <c r="E115" s="5" t="s">
        <v>91</v>
      </c>
      <c r="F115" s="5" t="s">
        <v>65</v>
      </c>
      <c r="G115" s="5">
        <v>32</v>
      </c>
      <c r="H115" s="59" t="s">
        <v>104</v>
      </c>
      <c r="I115" s="5">
        <v>3.9</v>
      </c>
      <c r="J115" s="5">
        <v>48</v>
      </c>
      <c r="K115" s="5">
        <v>45</v>
      </c>
      <c r="L115" s="5"/>
      <c r="M115" s="5" t="s">
        <v>45</v>
      </c>
      <c r="N115" s="5"/>
      <c r="O115" s="5" t="s">
        <v>140</v>
      </c>
      <c r="P115" s="60">
        <v>43515</v>
      </c>
      <c r="Q115" s="5" t="s">
        <v>144</v>
      </c>
      <c r="R115" s="7" t="s">
        <v>40</v>
      </c>
      <c r="S115" s="5">
        <v>2052</v>
      </c>
      <c r="T115" s="66">
        <v>5</v>
      </c>
    </row>
    <row r="116" spans="3:20" ht="30">
      <c r="C116" s="17" t="s">
        <v>15</v>
      </c>
      <c r="D116" s="5">
        <v>2</v>
      </c>
      <c r="E116" s="5" t="s">
        <v>91</v>
      </c>
      <c r="F116" s="5" t="s">
        <v>65</v>
      </c>
      <c r="G116" s="5">
        <v>27</v>
      </c>
      <c r="H116" s="59" t="s">
        <v>165</v>
      </c>
      <c r="I116" s="5">
        <v>8.8000000000000007</v>
      </c>
      <c r="J116" s="5">
        <v>243</v>
      </c>
      <c r="K116" s="5">
        <v>213</v>
      </c>
      <c r="L116" s="5"/>
      <c r="M116" s="5" t="s">
        <v>45</v>
      </c>
      <c r="N116" s="5"/>
      <c r="O116" s="5" t="s">
        <v>161</v>
      </c>
      <c r="P116" s="60">
        <v>43536</v>
      </c>
      <c r="Q116" s="78" t="s">
        <v>28</v>
      </c>
      <c r="R116" s="7" t="s">
        <v>40</v>
      </c>
      <c r="S116" s="5">
        <v>6408</v>
      </c>
      <c r="T116" s="66">
        <v>62</v>
      </c>
    </row>
    <row r="117" spans="3:20" ht="30">
      <c r="C117" s="17" t="s">
        <v>14</v>
      </c>
      <c r="D117" s="5">
        <v>2</v>
      </c>
      <c r="E117" s="5" t="s">
        <v>91</v>
      </c>
      <c r="F117" s="5" t="s">
        <v>65</v>
      </c>
      <c r="G117" s="5">
        <v>46</v>
      </c>
      <c r="H117" s="59" t="s">
        <v>97</v>
      </c>
      <c r="I117" s="5">
        <v>4.7</v>
      </c>
      <c r="J117" s="5">
        <v>220</v>
      </c>
      <c r="K117" s="5">
        <v>175</v>
      </c>
      <c r="L117" s="5"/>
      <c r="M117" s="5" t="s">
        <v>45</v>
      </c>
      <c r="N117" s="5"/>
      <c r="O117" s="5" t="s">
        <v>168</v>
      </c>
      <c r="P117" s="60">
        <v>43543</v>
      </c>
      <c r="Q117" s="78" t="s">
        <v>142</v>
      </c>
      <c r="R117" s="7" t="s">
        <v>40</v>
      </c>
      <c r="S117" s="5">
        <v>19732</v>
      </c>
      <c r="T117" s="66">
        <v>61</v>
      </c>
    </row>
    <row r="118" spans="3:20" ht="30">
      <c r="C118" s="17" t="s">
        <v>14</v>
      </c>
      <c r="D118" s="5">
        <v>2</v>
      </c>
      <c r="E118" s="5" t="s">
        <v>91</v>
      </c>
      <c r="F118" s="5" t="s">
        <v>21</v>
      </c>
      <c r="G118" s="5">
        <v>13</v>
      </c>
      <c r="H118" s="59" t="s">
        <v>128</v>
      </c>
      <c r="I118" s="5">
        <v>3.5</v>
      </c>
      <c r="J118" s="5">
        <v>72</v>
      </c>
      <c r="K118" s="5">
        <v>62</v>
      </c>
      <c r="L118" s="5"/>
      <c r="M118" s="5" t="s">
        <v>45</v>
      </c>
      <c r="N118" s="5"/>
      <c r="O118" s="5" t="s">
        <v>168</v>
      </c>
      <c r="P118" s="60">
        <v>43543</v>
      </c>
      <c r="Q118" s="78" t="s">
        <v>147</v>
      </c>
      <c r="R118" s="7" t="s">
        <v>40</v>
      </c>
      <c r="S118" s="5">
        <v>6587</v>
      </c>
      <c r="T118" s="66">
        <v>12</v>
      </c>
    </row>
    <row r="119" spans="3:20" ht="30">
      <c r="C119" s="17" t="s">
        <v>14</v>
      </c>
      <c r="D119" s="5">
        <v>2</v>
      </c>
      <c r="E119" s="5" t="s">
        <v>91</v>
      </c>
      <c r="F119" s="5" t="s">
        <v>86</v>
      </c>
      <c r="G119" s="5">
        <v>42</v>
      </c>
      <c r="H119" s="59" t="s">
        <v>75</v>
      </c>
      <c r="I119" s="61">
        <v>4</v>
      </c>
      <c r="J119" s="5">
        <v>88</v>
      </c>
      <c r="K119" s="5">
        <v>76</v>
      </c>
      <c r="L119" s="5"/>
      <c r="M119" s="5" t="s">
        <v>45</v>
      </c>
      <c r="N119" s="5"/>
      <c r="O119" s="5" t="s">
        <v>168</v>
      </c>
      <c r="P119" s="60">
        <v>43543</v>
      </c>
      <c r="Q119" s="78" t="s">
        <v>142</v>
      </c>
      <c r="R119" s="7" t="s">
        <v>40</v>
      </c>
      <c r="S119" s="5">
        <v>9452</v>
      </c>
      <c r="T119" s="66">
        <v>33</v>
      </c>
    </row>
    <row r="120" spans="3:20" ht="30">
      <c r="C120" s="17" t="s">
        <v>14</v>
      </c>
      <c r="D120" s="5">
        <v>2</v>
      </c>
      <c r="E120" s="5" t="s">
        <v>91</v>
      </c>
      <c r="F120" s="5" t="s">
        <v>65</v>
      </c>
      <c r="G120" s="5">
        <v>54</v>
      </c>
      <c r="H120" s="59" t="s">
        <v>167</v>
      </c>
      <c r="I120" s="61">
        <v>4</v>
      </c>
      <c r="J120" s="5">
        <v>85</v>
      </c>
      <c r="K120" s="5">
        <v>68</v>
      </c>
      <c r="L120" s="5"/>
      <c r="M120" s="5" t="s">
        <v>45</v>
      </c>
      <c r="N120" s="5"/>
      <c r="O120" s="5" t="s">
        <v>168</v>
      </c>
      <c r="P120" s="60">
        <v>43543</v>
      </c>
      <c r="Q120" s="78" t="s">
        <v>169</v>
      </c>
      <c r="R120" s="7" t="s">
        <v>40</v>
      </c>
      <c r="S120" s="5">
        <v>7700</v>
      </c>
      <c r="T120" s="66">
        <v>23</v>
      </c>
    </row>
    <row r="121" spans="3:20" ht="30">
      <c r="C121" s="17" t="s">
        <v>14</v>
      </c>
      <c r="D121" s="5">
        <v>2</v>
      </c>
      <c r="E121" s="5" t="s">
        <v>91</v>
      </c>
      <c r="F121" s="5" t="s">
        <v>86</v>
      </c>
      <c r="G121" s="5">
        <v>46</v>
      </c>
      <c r="H121" s="59" t="s">
        <v>133</v>
      </c>
      <c r="I121" s="5">
        <v>5.4</v>
      </c>
      <c r="J121" s="5">
        <v>143</v>
      </c>
      <c r="K121" s="5">
        <v>121</v>
      </c>
      <c r="L121" s="5"/>
      <c r="M121" s="5" t="s">
        <v>45</v>
      </c>
      <c r="N121" s="5"/>
      <c r="O121" s="5" t="s">
        <v>168</v>
      </c>
      <c r="P121" s="60">
        <v>43543</v>
      </c>
      <c r="Q121" s="78" t="s">
        <v>142</v>
      </c>
      <c r="R121" s="7" t="s">
        <v>40</v>
      </c>
      <c r="S121" s="5">
        <v>10129</v>
      </c>
      <c r="T121" s="66">
        <v>25</v>
      </c>
    </row>
    <row r="122" spans="3:20">
      <c r="C122" s="62" t="s">
        <v>16</v>
      </c>
      <c r="D122" s="5">
        <v>2</v>
      </c>
      <c r="E122" s="5" t="s">
        <v>91</v>
      </c>
      <c r="F122" s="5" t="s">
        <v>65</v>
      </c>
      <c r="G122" s="5">
        <v>4</v>
      </c>
      <c r="H122" s="59" t="s">
        <v>186</v>
      </c>
      <c r="I122" s="5">
        <v>6.7</v>
      </c>
      <c r="J122" s="5">
        <v>136</v>
      </c>
      <c r="K122" s="5">
        <v>113</v>
      </c>
      <c r="L122" s="5"/>
      <c r="M122" s="5" t="s">
        <v>45</v>
      </c>
      <c r="N122" s="5"/>
      <c r="O122" s="5" t="s">
        <v>187</v>
      </c>
      <c r="P122" s="60">
        <v>43557</v>
      </c>
      <c r="Q122" s="78" t="s">
        <v>149</v>
      </c>
      <c r="R122" s="7" t="s">
        <v>199</v>
      </c>
      <c r="S122" s="5">
        <v>4354</v>
      </c>
      <c r="T122" s="66">
        <v>13</v>
      </c>
    </row>
    <row r="123" spans="3:20" ht="30">
      <c r="C123" s="62" t="s">
        <v>16</v>
      </c>
      <c r="D123" s="5">
        <v>2</v>
      </c>
      <c r="E123" s="5" t="s">
        <v>91</v>
      </c>
      <c r="F123" s="5" t="s">
        <v>65</v>
      </c>
      <c r="G123" s="5">
        <v>10</v>
      </c>
      <c r="H123" s="59" t="s">
        <v>98</v>
      </c>
      <c r="I123" s="5">
        <v>7.2</v>
      </c>
      <c r="J123" s="5">
        <v>140</v>
      </c>
      <c r="K123" s="5">
        <v>114</v>
      </c>
      <c r="L123" s="5"/>
      <c r="M123" s="5" t="s">
        <v>45</v>
      </c>
      <c r="N123" s="5"/>
      <c r="O123" s="5" t="s">
        <v>187</v>
      </c>
      <c r="P123" s="60">
        <v>43557</v>
      </c>
      <c r="Q123" s="78" t="s">
        <v>145</v>
      </c>
      <c r="R123" s="7" t="s">
        <v>40</v>
      </c>
      <c r="S123" s="5">
        <v>6263</v>
      </c>
      <c r="T123" s="66">
        <v>40</v>
      </c>
    </row>
    <row r="124" spans="3:20" ht="30">
      <c r="C124" s="62" t="s">
        <v>16</v>
      </c>
      <c r="D124" s="5">
        <v>2</v>
      </c>
      <c r="E124" s="5" t="s">
        <v>91</v>
      </c>
      <c r="F124" s="5" t="s">
        <v>86</v>
      </c>
      <c r="G124" s="5">
        <v>18</v>
      </c>
      <c r="H124" s="59" t="s">
        <v>176</v>
      </c>
      <c r="I124" s="5">
        <v>7.2</v>
      </c>
      <c r="J124" s="5">
        <v>145</v>
      </c>
      <c r="K124" s="5">
        <v>124</v>
      </c>
      <c r="L124" s="5"/>
      <c r="M124" s="5" t="s">
        <v>45</v>
      </c>
      <c r="N124" s="5"/>
      <c r="O124" s="5" t="s">
        <v>187</v>
      </c>
      <c r="P124" s="60">
        <v>43557</v>
      </c>
      <c r="Q124" s="78" t="s">
        <v>145</v>
      </c>
      <c r="R124" s="7" t="s">
        <v>40</v>
      </c>
      <c r="S124" s="5">
        <v>11138</v>
      </c>
      <c r="T124" s="66">
        <v>36</v>
      </c>
    </row>
    <row r="125" spans="3:20" ht="30">
      <c r="C125" s="62" t="s">
        <v>16</v>
      </c>
      <c r="D125" s="5">
        <v>2</v>
      </c>
      <c r="E125" s="5" t="s">
        <v>91</v>
      </c>
      <c r="F125" s="5" t="s">
        <v>86</v>
      </c>
      <c r="G125" s="5">
        <v>28</v>
      </c>
      <c r="H125" s="59" t="s">
        <v>97</v>
      </c>
      <c r="I125" s="5">
        <v>3.1</v>
      </c>
      <c r="J125" s="5">
        <v>46</v>
      </c>
      <c r="K125" s="5">
        <v>41</v>
      </c>
      <c r="L125" s="5"/>
      <c r="M125" s="5" t="s">
        <v>45</v>
      </c>
      <c r="N125" s="5"/>
      <c r="O125" s="5" t="s">
        <v>187</v>
      </c>
      <c r="P125" s="60">
        <v>43557</v>
      </c>
      <c r="Q125" s="78" t="s">
        <v>154</v>
      </c>
      <c r="R125" s="7" t="s">
        <v>40</v>
      </c>
      <c r="S125" s="5">
        <v>562</v>
      </c>
      <c r="T125" s="66">
        <v>1</v>
      </c>
    </row>
    <row r="126" spans="3:20" ht="30">
      <c r="C126" s="17" t="s">
        <v>50</v>
      </c>
      <c r="D126" s="5">
        <v>2</v>
      </c>
      <c r="E126" s="5" t="s">
        <v>91</v>
      </c>
      <c r="F126" s="5" t="s">
        <v>21</v>
      </c>
      <c r="G126" s="5">
        <v>30</v>
      </c>
      <c r="H126" s="59" t="s">
        <v>128</v>
      </c>
      <c r="I126" s="5">
        <v>4.0999999999999996</v>
      </c>
      <c r="J126" s="5">
        <v>81</v>
      </c>
      <c r="K126" s="5">
        <v>65</v>
      </c>
      <c r="L126" s="5"/>
      <c r="M126" s="5" t="s">
        <v>45</v>
      </c>
      <c r="N126" s="5"/>
      <c r="O126" s="5" t="s">
        <v>189</v>
      </c>
      <c r="P126" s="60">
        <v>43560</v>
      </c>
      <c r="Q126" s="78" t="s">
        <v>153</v>
      </c>
      <c r="R126" s="7" t="s">
        <v>40</v>
      </c>
      <c r="S126" s="5">
        <v>5238</v>
      </c>
      <c r="T126" s="66">
        <v>13</v>
      </c>
    </row>
    <row r="127" spans="3:20" ht="30">
      <c r="C127" s="17" t="s">
        <v>50</v>
      </c>
      <c r="D127" s="5">
        <v>2</v>
      </c>
      <c r="E127" s="5" t="s">
        <v>91</v>
      </c>
      <c r="F127" s="5" t="s">
        <v>21</v>
      </c>
      <c r="G127" s="5">
        <v>30</v>
      </c>
      <c r="H127" s="59" t="s">
        <v>188</v>
      </c>
      <c r="I127" s="5">
        <v>5.4</v>
      </c>
      <c r="J127" s="5">
        <v>111</v>
      </c>
      <c r="K127" s="5">
        <v>92</v>
      </c>
      <c r="L127" s="5"/>
      <c r="M127" s="5" t="s">
        <v>45</v>
      </c>
      <c r="N127" s="5"/>
      <c r="O127" s="5" t="s">
        <v>189</v>
      </c>
      <c r="P127" s="60">
        <v>43560</v>
      </c>
      <c r="Q127" s="78" t="s">
        <v>153</v>
      </c>
      <c r="R127" s="7" t="s">
        <v>40</v>
      </c>
      <c r="S127" s="5">
        <v>1968</v>
      </c>
      <c r="T127" s="66">
        <v>4</v>
      </c>
    </row>
    <row r="128" spans="3:20" ht="30">
      <c r="C128" s="17" t="s">
        <v>50</v>
      </c>
      <c r="D128" s="5">
        <v>2</v>
      </c>
      <c r="E128" s="5" t="s">
        <v>91</v>
      </c>
      <c r="F128" s="5" t="s">
        <v>86</v>
      </c>
      <c r="G128" s="5">
        <v>32</v>
      </c>
      <c r="H128" s="59" t="s">
        <v>112</v>
      </c>
      <c r="I128" s="5">
        <v>7.6</v>
      </c>
      <c r="J128" s="5">
        <v>190</v>
      </c>
      <c r="K128" s="5">
        <v>156</v>
      </c>
      <c r="L128" s="5"/>
      <c r="M128" s="5" t="s">
        <v>45</v>
      </c>
      <c r="N128" s="5"/>
      <c r="O128" s="5" t="s">
        <v>189</v>
      </c>
      <c r="P128" s="60">
        <v>43560</v>
      </c>
      <c r="Q128" s="78" t="s">
        <v>144</v>
      </c>
      <c r="R128" s="7" t="s">
        <v>40</v>
      </c>
      <c r="S128" s="5">
        <v>15938</v>
      </c>
      <c r="T128" s="66">
        <v>45</v>
      </c>
    </row>
    <row r="129" spans="3:20" ht="30">
      <c r="C129" s="17" t="s">
        <v>13</v>
      </c>
      <c r="D129" s="5">
        <v>2</v>
      </c>
      <c r="E129" s="5" t="s">
        <v>91</v>
      </c>
      <c r="F129" s="5" t="s">
        <v>65</v>
      </c>
      <c r="G129" s="5">
        <v>37</v>
      </c>
      <c r="H129" s="59" t="s">
        <v>76</v>
      </c>
      <c r="I129" s="5">
        <v>5.5</v>
      </c>
      <c r="J129" s="5">
        <v>165</v>
      </c>
      <c r="K129" s="5">
        <v>148</v>
      </c>
      <c r="L129" s="5"/>
      <c r="M129" s="5" t="s">
        <v>45</v>
      </c>
      <c r="N129" s="5"/>
      <c r="O129" s="5" t="s">
        <v>190</v>
      </c>
      <c r="P129" s="60">
        <v>43564</v>
      </c>
      <c r="Q129" s="78" t="s">
        <v>153</v>
      </c>
      <c r="R129" s="7" t="s">
        <v>40</v>
      </c>
      <c r="S129" s="5">
        <v>10210</v>
      </c>
      <c r="T129" s="66">
        <v>22</v>
      </c>
    </row>
    <row r="130" spans="3:20">
      <c r="C130" s="17" t="s">
        <v>15</v>
      </c>
      <c r="D130" s="5">
        <v>2</v>
      </c>
      <c r="E130" s="5" t="s">
        <v>91</v>
      </c>
      <c r="F130" s="5" t="s">
        <v>21</v>
      </c>
      <c r="G130" s="5">
        <v>14</v>
      </c>
      <c r="H130" s="59" t="s">
        <v>75</v>
      </c>
      <c r="I130" s="5">
        <v>7.5</v>
      </c>
      <c r="J130" s="5">
        <v>287</v>
      </c>
      <c r="K130" s="5">
        <v>230</v>
      </c>
      <c r="L130" s="5"/>
      <c r="M130" s="5" t="s">
        <v>45</v>
      </c>
      <c r="N130" s="5"/>
      <c r="O130" s="5" t="s">
        <v>192</v>
      </c>
      <c r="P130" s="60">
        <v>43567</v>
      </c>
      <c r="Q130" s="15" t="s">
        <v>28</v>
      </c>
      <c r="R130" s="7" t="s">
        <v>198</v>
      </c>
      <c r="S130" s="5">
        <v>11309</v>
      </c>
      <c r="T130" s="66">
        <v>66</v>
      </c>
    </row>
    <row r="131" spans="3:20" ht="30">
      <c r="C131" s="17" t="s">
        <v>15</v>
      </c>
      <c r="D131" s="5">
        <v>2</v>
      </c>
      <c r="E131" s="5" t="s">
        <v>91</v>
      </c>
      <c r="F131" s="5" t="s">
        <v>156</v>
      </c>
      <c r="G131" s="5">
        <v>34</v>
      </c>
      <c r="H131" s="59" t="s">
        <v>167</v>
      </c>
      <c r="I131" s="5">
        <v>2.9</v>
      </c>
      <c r="J131" s="5">
        <v>182</v>
      </c>
      <c r="K131" s="5">
        <v>148</v>
      </c>
      <c r="L131" s="5"/>
      <c r="M131" s="5" t="s">
        <v>45</v>
      </c>
      <c r="N131" s="5"/>
      <c r="O131" s="5" t="s">
        <v>192</v>
      </c>
      <c r="P131" s="60">
        <v>43567</v>
      </c>
      <c r="Q131" s="78" t="s">
        <v>44</v>
      </c>
      <c r="R131" s="7" t="s">
        <v>40</v>
      </c>
      <c r="S131" s="5">
        <v>6668</v>
      </c>
      <c r="T131" s="66">
        <v>32</v>
      </c>
    </row>
    <row r="132" spans="3:20" ht="30">
      <c r="C132" s="17" t="s">
        <v>50</v>
      </c>
      <c r="D132" s="5">
        <v>2</v>
      </c>
      <c r="E132" s="5" t="s">
        <v>91</v>
      </c>
      <c r="F132" s="5" t="s">
        <v>65</v>
      </c>
      <c r="G132" s="5">
        <v>3</v>
      </c>
      <c r="H132" s="59" t="s">
        <v>69</v>
      </c>
      <c r="I132" s="5">
        <v>7.4</v>
      </c>
      <c r="J132" s="5">
        <v>130</v>
      </c>
      <c r="K132" s="5">
        <v>105</v>
      </c>
      <c r="L132" s="5"/>
      <c r="M132" s="5" t="s">
        <v>45</v>
      </c>
      <c r="N132" s="5"/>
      <c r="O132" s="5" t="s">
        <v>202</v>
      </c>
      <c r="P132" s="60">
        <v>43572</v>
      </c>
      <c r="Q132" s="78" t="s">
        <v>152</v>
      </c>
      <c r="R132" s="7" t="s">
        <v>40</v>
      </c>
      <c r="S132" s="5">
        <v>8853</v>
      </c>
      <c r="T132" s="66">
        <v>29</v>
      </c>
    </row>
    <row r="133" spans="3:20">
      <c r="C133" s="70"/>
      <c r="D133" s="71"/>
      <c r="E133" s="71"/>
      <c r="F133" s="71"/>
      <c r="G133" s="71"/>
      <c r="H133" s="72"/>
      <c r="I133" s="71"/>
      <c r="J133" s="71"/>
      <c r="K133" s="71"/>
      <c r="L133" s="71"/>
      <c r="M133" s="71"/>
      <c r="N133" s="71"/>
      <c r="O133" s="71"/>
      <c r="P133" s="73"/>
      <c r="Q133" s="71"/>
      <c r="R133" s="74"/>
      <c r="S133" s="71"/>
      <c r="T133" s="71"/>
    </row>
    <row r="134" spans="3:20" ht="30">
      <c r="C134" s="17" t="s">
        <v>15</v>
      </c>
      <c r="D134" s="5">
        <v>2</v>
      </c>
      <c r="E134" s="5" t="s">
        <v>101</v>
      </c>
      <c r="F134" s="5" t="s">
        <v>21</v>
      </c>
      <c r="G134" s="5">
        <v>33</v>
      </c>
      <c r="H134" s="59" t="s">
        <v>98</v>
      </c>
      <c r="I134" s="5">
        <v>1.5</v>
      </c>
      <c r="J134" s="5">
        <v>41</v>
      </c>
      <c r="K134" s="5">
        <v>38</v>
      </c>
      <c r="L134" s="5"/>
      <c r="M134" s="5"/>
      <c r="N134" s="5" t="s">
        <v>45</v>
      </c>
      <c r="O134" s="5" t="s">
        <v>102</v>
      </c>
      <c r="P134" s="60">
        <v>43481</v>
      </c>
      <c r="Q134" s="15" t="s">
        <v>28</v>
      </c>
      <c r="R134" s="7" t="s">
        <v>40</v>
      </c>
      <c r="S134" s="5">
        <v>1172</v>
      </c>
      <c r="T134" s="66">
        <v>4</v>
      </c>
    </row>
    <row r="135" spans="3:20" ht="30">
      <c r="C135" s="5"/>
      <c r="D135" s="5">
        <v>2</v>
      </c>
      <c r="E135" s="5" t="s">
        <v>101</v>
      </c>
      <c r="F135" s="5" t="s">
        <v>65</v>
      </c>
      <c r="G135" s="5">
        <v>33</v>
      </c>
      <c r="H135" s="59" t="s">
        <v>71</v>
      </c>
      <c r="I135" s="5">
        <v>2.2999999999999998</v>
      </c>
      <c r="J135" s="5">
        <v>54</v>
      </c>
      <c r="K135" s="5">
        <v>49</v>
      </c>
      <c r="L135" s="5"/>
      <c r="M135" s="5"/>
      <c r="N135" s="5" t="s">
        <v>45</v>
      </c>
      <c r="O135" s="5" t="s">
        <v>102</v>
      </c>
      <c r="P135" s="60">
        <v>43481</v>
      </c>
      <c r="Q135" s="15" t="s">
        <v>28</v>
      </c>
      <c r="R135" s="7" t="s">
        <v>40</v>
      </c>
      <c r="S135" s="5">
        <v>3125</v>
      </c>
      <c r="T135" s="66">
        <v>11</v>
      </c>
    </row>
    <row r="136" spans="3:20" ht="30">
      <c r="C136" s="62" t="s">
        <v>16</v>
      </c>
      <c r="D136" s="5">
        <v>2</v>
      </c>
      <c r="E136" s="5" t="s">
        <v>101</v>
      </c>
      <c r="F136" s="5" t="s">
        <v>20</v>
      </c>
      <c r="G136" s="5">
        <v>1</v>
      </c>
      <c r="H136" s="59" t="s">
        <v>97</v>
      </c>
      <c r="I136" s="5">
        <v>8.1999999999999993</v>
      </c>
      <c r="J136" s="5">
        <v>118</v>
      </c>
      <c r="K136" s="5">
        <v>88</v>
      </c>
      <c r="L136" s="5"/>
      <c r="M136" s="5"/>
      <c r="N136" s="5" t="s">
        <v>45</v>
      </c>
      <c r="O136" s="5" t="s">
        <v>103</v>
      </c>
      <c r="P136" s="60">
        <v>43481</v>
      </c>
      <c r="Q136" s="5" t="s">
        <v>149</v>
      </c>
      <c r="R136" s="7" t="s">
        <v>40</v>
      </c>
      <c r="S136" s="5">
        <v>4387</v>
      </c>
      <c r="T136" s="66">
        <v>28</v>
      </c>
    </row>
    <row r="137" spans="3:20" ht="30">
      <c r="C137" s="5"/>
      <c r="D137" s="5">
        <v>2</v>
      </c>
      <c r="E137" s="5" t="s">
        <v>101</v>
      </c>
      <c r="F137" s="5" t="s">
        <v>65</v>
      </c>
      <c r="G137" s="5">
        <v>4</v>
      </c>
      <c r="H137" s="59" t="s">
        <v>75</v>
      </c>
      <c r="I137" s="5">
        <v>2.8</v>
      </c>
      <c r="J137" s="5">
        <v>35</v>
      </c>
      <c r="K137" s="5">
        <v>31</v>
      </c>
      <c r="L137" s="5"/>
      <c r="M137" s="5"/>
      <c r="N137" s="5" t="s">
        <v>45</v>
      </c>
      <c r="O137" s="5" t="s">
        <v>103</v>
      </c>
      <c r="P137" s="60">
        <v>43481</v>
      </c>
      <c r="Q137" s="5" t="s">
        <v>149</v>
      </c>
      <c r="R137" s="7" t="s">
        <v>40</v>
      </c>
      <c r="S137" s="5">
        <v>1398</v>
      </c>
      <c r="T137" s="66">
        <v>4</v>
      </c>
    </row>
    <row r="138" spans="3:20" ht="30">
      <c r="C138" s="5"/>
      <c r="D138" s="5">
        <v>2</v>
      </c>
      <c r="E138" s="5" t="s">
        <v>101</v>
      </c>
      <c r="F138" s="5" t="s">
        <v>65</v>
      </c>
      <c r="G138" s="5">
        <v>12</v>
      </c>
      <c r="H138" s="59" t="s">
        <v>104</v>
      </c>
      <c r="I138" s="5">
        <v>16</v>
      </c>
      <c r="J138" s="5">
        <v>181</v>
      </c>
      <c r="K138" s="5">
        <v>149</v>
      </c>
      <c r="L138" s="5"/>
      <c r="M138" s="5"/>
      <c r="N138" s="5" t="s">
        <v>45</v>
      </c>
      <c r="O138" s="5" t="s">
        <v>103</v>
      </c>
      <c r="P138" s="60">
        <v>43481</v>
      </c>
      <c r="Q138" s="5" t="s">
        <v>146</v>
      </c>
      <c r="R138" s="7" t="s">
        <v>40</v>
      </c>
      <c r="S138" s="5">
        <v>11732</v>
      </c>
      <c r="T138" s="66">
        <v>38</v>
      </c>
    </row>
    <row r="139" spans="3:20" ht="30">
      <c r="C139" s="5"/>
      <c r="D139" s="5">
        <v>2</v>
      </c>
      <c r="E139" s="5" t="s">
        <v>101</v>
      </c>
      <c r="F139" s="5" t="s">
        <v>65</v>
      </c>
      <c r="G139" s="5">
        <v>16</v>
      </c>
      <c r="H139" s="59" t="s">
        <v>105</v>
      </c>
      <c r="I139" s="5">
        <v>12.2</v>
      </c>
      <c r="J139" s="5">
        <v>98</v>
      </c>
      <c r="K139" s="5">
        <v>84</v>
      </c>
      <c r="L139" s="5"/>
      <c r="M139" s="5"/>
      <c r="N139" s="5" t="s">
        <v>45</v>
      </c>
      <c r="O139" s="5" t="s">
        <v>103</v>
      </c>
      <c r="P139" s="60">
        <v>43481</v>
      </c>
      <c r="Q139" s="5" t="s">
        <v>146</v>
      </c>
      <c r="R139" s="7" t="s">
        <v>40</v>
      </c>
      <c r="S139" s="5">
        <v>5532</v>
      </c>
      <c r="T139" s="66">
        <v>15</v>
      </c>
    </row>
    <row r="140" spans="3:20" ht="30">
      <c r="C140" s="5"/>
      <c r="D140" s="5">
        <v>2</v>
      </c>
      <c r="E140" s="5" t="s">
        <v>101</v>
      </c>
      <c r="F140" s="5" t="s">
        <v>65</v>
      </c>
      <c r="G140" s="5">
        <v>28</v>
      </c>
      <c r="H140" s="59" t="s">
        <v>106</v>
      </c>
      <c r="I140" s="5">
        <v>8.3000000000000007</v>
      </c>
      <c r="J140" s="5">
        <v>48</v>
      </c>
      <c r="K140" s="5">
        <v>42</v>
      </c>
      <c r="L140" s="5"/>
      <c r="M140" s="5"/>
      <c r="N140" s="5" t="s">
        <v>45</v>
      </c>
      <c r="O140" s="5" t="s">
        <v>103</v>
      </c>
      <c r="P140" s="60">
        <v>43481</v>
      </c>
      <c r="Q140" s="5" t="s">
        <v>154</v>
      </c>
      <c r="R140" s="7" t="s">
        <v>40</v>
      </c>
      <c r="S140" s="5">
        <v>2320</v>
      </c>
      <c r="T140" s="66">
        <v>5</v>
      </c>
    </row>
    <row r="141" spans="3:20" ht="30">
      <c r="C141" s="17" t="s">
        <v>50</v>
      </c>
      <c r="D141" s="5">
        <v>2</v>
      </c>
      <c r="E141" s="5" t="s">
        <v>101</v>
      </c>
      <c r="F141" s="5" t="s">
        <v>18</v>
      </c>
      <c r="G141" s="5">
        <v>7</v>
      </c>
      <c r="H141" s="59" t="s">
        <v>76</v>
      </c>
      <c r="I141" s="5">
        <v>3.4</v>
      </c>
      <c r="J141" s="5">
        <v>82</v>
      </c>
      <c r="K141" s="5">
        <v>59</v>
      </c>
      <c r="L141" s="5"/>
      <c r="M141" s="5"/>
      <c r="N141" s="5" t="s">
        <v>45</v>
      </c>
      <c r="O141" s="5" t="s">
        <v>107</v>
      </c>
      <c r="P141" s="60">
        <v>43481</v>
      </c>
      <c r="Q141" s="5" t="s">
        <v>152</v>
      </c>
      <c r="R141" s="7" t="s">
        <v>40</v>
      </c>
      <c r="S141" s="5">
        <v>1197</v>
      </c>
      <c r="T141" s="66">
        <v>3</v>
      </c>
    </row>
    <row r="142" spans="3:20" ht="30">
      <c r="C142" s="17" t="s">
        <v>14</v>
      </c>
      <c r="D142" s="5">
        <v>2</v>
      </c>
      <c r="E142" s="5" t="s">
        <v>101</v>
      </c>
      <c r="F142" s="5" t="s">
        <v>86</v>
      </c>
      <c r="G142" s="5">
        <v>9</v>
      </c>
      <c r="H142" s="59" t="s">
        <v>108</v>
      </c>
      <c r="I142" s="5">
        <v>2.5</v>
      </c>
      <c r="J142" s="5">
        <v>94</v>
      </c>
      <c r="K142" s="5">
        <v>85</v>
      </c>
      <c r="L142" s="5"/>
      <c r="M142" s="5"/>
      <c r="N142" s="5" t="s">
        <v>45</v>
      </c>
      <c r="O142" s="5" t="s">
        <v>109</v>
      </c>
      <c r="P142" s="60">
        <v>43481</v>
      </c>
      <c r="Q142" s="5" t="s">
        <v>148</v>
      </c>
      <c r="R142" s="7" t="s">
        <v>40</v>
      </c>
      <c r="S142" s="5">
        <v>8779</v>
      </c>
      <c r="T142" s="66">
        <v>17</v>
      </c>
    </row>
    <row r="143" spans="3:20" ht="30">
      <c r="C143" s="17"/>
      <c r="D143" s="5">
        <v>2</v>
      </c>
      <c r="E143" s="5" t="s">
        <v>101</v>
      </c>
      <c r="F143" s="5" t="s">
        <v>65</v>
      </c>
      <c r="G143" s="5">
        <v>13</v>
      </c>
      <c r="H143" s="59" t="s">
        <v>110</v>
      </c>
      <c r="I143" s="5">
        <v>14.8</v>
      </c>
      <c r="J143" s="5">
        <v>127</v>
      </c>
      <c r="K143" s="5">
        <v>107</v>
      </c>
      <c r="L143" s="5"/>
      <c r="M143" s="5"/>
      <c r="N143" s="5" t="s">
        <v>45</v>
      </c>
      <c r="O143" s="5" t="s">
        <v>109</v>
      </c>
      <c r="P143" s="60">
        <v>43481</v>
      </c>
      <c r="Q143" s="5" t="s">
        <v>147</v>
      </c>
      <c r="R143" s="7" t="s">
        <v>40</v>
      </c>
      <c r="S143" s="5">
        <v>18144</v>
      </c>
      <c r="T143" s="66">
        <v>34</v>
      </c>
    </row>
    <row r="144" spans="3:20" ht="30">
      <c r="C144" s="17" t="s">
        <v>51</v>
      </c>
      <c r="D144" s="5">
        <v>2</v>
      </c>
      <c r="E144" s="5" t="s">
        <v>101</v>
      </c>
      <c r="F144" s="5" t="s">
        <v>65</v>
      </c>
      <c r="G144" s="5">
        <v>29</v>
      </c>
      <c r="H144" s="59" t="s">
        <v>112</v>
      </c>
      <c r="I144" s="5">
        <v>3.3</v>
      </c>
      <c r="J144" s="5">
        <v>104</v>
      </c>
      <c r="K144" s="5">
        <v>90</v>
      </c>
      <c r="L144" s="5"/>
      <c r="M144" s="5"/>
      <c r="N144" s="5" t="s">
        <v>45</v>
      </c>
      <c r="O144" s="5" t="s">
        <v>111</v>
      </c>
      <c r="P144" s="60">
        <v>43481</v>
      </c>
      <c r="Q144" s="5" t="s">
        <v>143</v>
      </c>
      <c r="R144" s="7" t="s">
        <v>40</v>
      </c>
      <c r="S144" s="5">
        <v>6664</v>
      </c>
      <c r="T144" s="66">
        <v>41</v>
      </c>
    </row>
    <row r="145" spans="3:20" ht="30">
      <c r="C145" s="5"/>
      <c r="D145" s="5">
        <v>2</v>
      </c>
      <c r="E145" s="5" t="s">
        <v>101</v>
      </c>
      <c r="F145" s="5" t="s">
        <v>65</v>
      </c>
      <c r="G145" s="5">
        <v>29</v>
      </c>
      <c r="H145" s="59" t="s">
        <v>113</v>
      </c>
      <c r="I145" s="5">
        <v>1.8</v>
      </c>
      <c r="J145" s="5">
        <v>87</v>
      </c>
      <c r="K145" s="5">
        <v>72</v>
      </c>
      <c r="L145" s="5"/>
      <c r="M145" s="5"/>
      <c r="N145" s="5" t="s">
        <v>45</v>
      </c>
      <c r="O145" s="5" t="s">
        <v>111</v>
      </c>
      <c r="P145" s="60">
        <v>43481</v>
      </c>
      <c r="Q145" s="5" t="s">
        <v>143</v>
      </c>
      <c r="R145" s="7" t="s">
        <v>40</v>
      </c>
      <c r="S145" s="5">
        <v>1160</v>
      </c>
      <c r="T145" s="66">
        <v>29</v>
      </c>
    </row>
    <row r="146" spans="3:20" ht="30">
      <c r="C146" s="5"/>
      <c r="D146" s="5">
        <v>2</v>
      </c>
      <c r="E146" s="5" t="s">
        <v>101</v>
      </c>
      <c r="F146" s="5" t="s">
        <v>65</v>
      </c>
      <c r="G146" s="5">
        <v>44</v>
      </c>
      <c r="H146" s="59" t="s">
        <v>76</v>
      </c>
      <c r="I146" s="5">
        <v>3.8</v>
      </c>
      <c r="J146" s="5">
        <v>138</v>
      </c>
      <c r="K146" s="5">
        <v>113</v>
      </c>
      <c r="L146" s="5"/>
      <c r="M146" s="5"/>
      <c r="N146" s="5" t="s">
        <v>45</v>
      </c>
      <c r="O146" s="5" t="s">
        <v>111</v>
      </c>
      <c r="P146" s="60">
        <v>43481</v>
      </c>
      <c r="Q146" s="5" t="s">
        <v>145</v>
      </c>
      <c r="R146" s="7" t="s">
        <v>40</v>
      </c>
      <c r="S146" s="5">
        <v>6273</v>
      </c>
      <c r="T146" s="66">
        <v>36</v>
      </c>
    </row>
    <row r="147" spans="3:20" ht="30">
      <c r="C147" s="17" t="s">
        <v>13</v>
      </c>
      <c r="D147" s="5">
        <v>2</v>
      </c>
      <c r="E147" s="5" t="s">
        <v>101</v>
      </c>
      <c r="F147" s="5" t="s">
        <v>65</v>
      </c>
      <c r="G147" s="5">
        <v>29</v>
      </c>
      <c r="H147" s="59" t="s">
        <v>114</v>
      </c>
      <c r="I147" s="5">
        <v>4.5</v>
      </c>
      <c r="J147" s="5">
        <v>40</v>
      </c>
      <c r="K147" s="5">
        <v>34</v>
      </c>
      <c r="L147" s="5"/>
      <c r="M147" s="5"/>
      <c r="N147" s="5" t="s">
        <v>45</v>
      </c>
      <c r="O147" s="5" t="s">
        <v>94</v>
      </c>
      <c r="P147" s="60">
        <v>43490</v>
      </c>
      <c r="Q147" s="5" t="s">
        <v>44</v>
      </c>
      <c r="R147" s="7" t="s">
        <v>40</v>
      </c>
      <c r="S147" s="5">
        <v>919</v>
      </c>
      <c r="T147" s="66">
        <v>2</v>
      </c>
    </row>
    <row r="148" spans="3:20" ht="30">
      <c r="C148" s="17"/>
      <c r="D148" s="5">
        <v>2</v>
      </c>
      <c r="E148" s="5" t="s">
        <v>101</v>
      </c>
      <c r="F148" s="5" t="s">
        <v>65</v>
      </c>
      <c r="G148" s="5">
        <v>24</v>
      </c>
      <c r="H148" s="59" t="s">
        <v>75</v>
      </c>
      <c r="I148" s="5">
        <v>2.2000000000000002</v>
      </c>
      <c r="J148" s="5">
        <v>60</v>
      </c>
      <c r="K148" s="5">
        <v>52</v>
      </c>
      <c r="L148" s="5"/>
      <c r="M148" s="5"/>
      <c r="N148" s="5" t="s">
        <v>45</v>
      </c>
      <c r="O148" s="5" t="s">
        <v>122</v>
      </c>
      <c r="P148" s="60">
        <v>43507</v>
      </c>
      <c r="Q148" s="5" t="s">
        <v>44</v>
      </c>
      <c r="R148" s="7" t="s">
        <v>40</v>
      </c>
      <c r="S148" s="5">
        <v>2653</v>
      </c>
      <c r="T148" s="66">
        <v>7</v>
      </c>
    </row>
    <row r="149" spans="3:20" ht="30">
      <c r="C149" s="17" t="s">
        <v>16</v>
      </c>
      <c r="D149" s="5">
        <v>2</v>
      </c>
      <c r="E149" s="5" t="s">
        <v>101</v>
      </c>
      <c r="F149" s="5" t="s">
        <v>20</v>
      </c>
      <c r="G149" s="5">
        <v>1</v>
      </c>
      <c r="H149" s="59" t="s">
        <v>128</v>
      </c>
      <c r="I149" s="5">
        <v>13</v>
      </c>
      <c r="J149" s="5">
        <v>198</v>
      </c>
      <c r="K149" s="5">
        <v>160</v>
      </c>
      <c r="L149" s="5"/>
      <c r="M149" s="5"/>
      <c r="N149" s="5" t="s">
        <v>45</v>
      </c>
      <c r="O149" s="5" t="s">
        <v>126</v>
      </c>
      <c r="P149" s="60">
        <v>43509</v>
      </c>
      <c r="Q149" s="5" t="s">
        <v>149</v>
      </c>
      <c r="R149" s="7" t="s">
        <v>40</v>
      </c>
      <c r="S149" s="5">
        <v>8638</v>
      </c>
      <c r="T149" s="66">
        <v>54</v>
      </c>
    </row>
    <row r="150" spans="3:20" ht="30">
      <c r="C150" s="17"/>
      <c r="D150" s="5">
        <v>2</v>
      </c>
      <c r="E150" s="5" t="s">
        <v>101</v>
      </c>
      <c r="F150" s="5" t="s">
        <v>20</v>
      </c>
      <c r="G150" s="5">
        <v>1</v>
      </c>
      <c r="H150" s="59" t="s">
        <v>129</v>
      </c>
      <c r="I150" s="5">
        <v>8.1999999999999993</v>
      </c>
      <c r="J150" s="5">
        <v>115</v>
      </c>
      <c r="K150" s="5">
        <v>97</v>
      </c>
      <c r="L150" s="5"/>
      <c r="M150" s="5"/>
      <c r="N150" s="5" t="s">
        <v>45</v>
      </c>
      <c r="O150" s="5" t="s">
        <v>126</v>
      </c>
      <c r="P150" s="60">
        <v>43509</v>
      </c>
      <c r="Q150" s="5" t="s">
        <v>149</v>
      </c>
      <c r="R150" s="7" t="s">
        <v>40</v>
      </c>
      <c r="S150" s="5">
        <v>6985</v>
      </c>
      <c r="T150" s="66">
        <v>53</v>
      </c>
    </row>
    <row r="151" spans="3:20" ht="30">
      <c r="C151" s="17"/>
      <c r="D151" s="5">
        <v>2</v>
      </c>
      <c r="E151" s="5" t="s">
        <v>101</v>
      </c>
      <c r="F151" s="5" t="s">
        <v>65</v>
      </c>
      <c r="G151" s="5">
        <v>4</v>
      </c>
      <c r="H151" s="59" t="s">
        <v>116</v>
      </c>
      <c r="I151" s="5">
        <v>3.3</v>
      </c>
      <c r="J151" s="5">
        <v>34</v>
      </c>
      <c r="K151" s="5">
        <v>30</v>
      </c>
      <c r="L151" s="5"/>
      <c r="M151" s="5"/>
      <c r="N151" s="5" t="s">
        <v>45</v>
      </c>
      <c r="O151" s="5" t="s">
        <v>126</v>
      </c>
      <c r="P151" s="60">
        <v>43509</v>
      </c>
      <c r="Q151" s="5" t="s">
        <v>149</v>
      </c>
      <c r="R151" s="7" t="s">
        <v>40</v>
      </c>
      <c r="S151" s="5">
        <v>1949</v>
      </c>
      <c r="T151" s="66">
        <v>6</v>
      </c>
    </row>
    <row r="152" spans="3:20" ht="30">
      <c r="C152" s="17"/>
      <c r="D152" s="5">
        <v>2</v>
      </c>
      <c r="E152" s="5" t="s">
        <v>101</v>
      </c>
      <c r="F152" s="5" t="s">
        <v>86</v>
      </c>
      <c r="G152" s="5">
        <v>28</v>
      </c>
      <c r="H152" s="59" t="s">
        <v>112</v>
      </c>
      <c r="I152" s="5">
        <v>4.0999999999999996</v>
      </c>
      <c r="J152" s="5">
        <v>35</v>
      </c>
      <c r="K152" s="5">
        <v>30</v>
      </c>
      <c r="L152" s="5"/>
      <c r="M152" s="5"/>
      <c r="N152" s="5" t="s">
        <v>45</v>
      </c>
      <c r="O152" s="5" t="s">
        <v>126</v>
      </c>
      <c r="P152" s="60">
        <v>43509</v>
      </c>
      <c r="Q152" s="5" t="s">
        <v>154</v>
      </c>
      <c r="R152" s="7" t="s">
        <v>40</v>
      </c>
      <c r="S152" s="5">
        <v>986</v>
      </c>
      <c r="T152" s="66">
        <v>2</v>
      </c>
    </row>
    <row r="153" spans="3:20" ht="30">
      <c r="C153" s="17" t="s">
        <v>14</v>
      </c>
      <c r="D153" s="5">
        <v>2</v>
      </c>
      <c r="E153" s="5" t="s">
        <v>101</v>
      </c>
      <c r="F153" s="5" t="s">
        <v>65</v>
      </c>
      <c r="G153" s="5">
        <v>8</v>
      </c>
      <c r="H153" s="59" t="s">
        <v>128</v>
      </c>
      <c r="I153" s="5">
        <v>5.9</v>
      </c>
      <c r="J153" s="5">
        <v>92</v>
      </c>
      <c r="K153" s="5">
        <v>82</v>
      </c>
      <c r="L153" s="5"/>
      <c r="M153" s="5"/>
      <c r="N153" s="5" t="s">
        <v>45</v>
      </c>
      <c r="O153" s="5" t="s">
        <v>135</v>
      </c>
      <c r="P153" s="60">
        <v>43511</v>
      </c>
      <c r="Q153" s="5" t="s">
        <v>148</v>
      </c>
      <c r="R153" s="7" t="s">
        <v>40</v>
      </c>
      <c r="S153" s="5">
        <v>9231</v>
      </c>
      <c r="T153" s="66">
        <v>20</v>
      </c>
    </row>
    <row r="154" spans="3:20" ht="30">
      <c r="C154" s="17"/>
      <c r="D154" s="5">
        <v>2</v>
      </c>
      <c r="E154" s="5" t="s">
        <v>101</v>
      </c>
      <c r="F154" s="5" t="s">
        <v>86</v>
      </c>
      <c r="G154" s="5">
        <v>9</v>
      </c>
      <c r="H154" s="59" t="s">
        <v>76</v>
      </c>
      <c r="I154" s="5">
        <v>2.2999999999999998</v>
      </c>
      <c r="J154" s="5">
        <v>83</v>
      </c>
      <c r="K154" s="5">
        <v>75</v>
      </c>
      <c r="L154" s="5"/>
      <c r="M154" s="5"/>
      <c r="N154" s="5" t="s">
        <v>45</v>
      </c>
      <c r="O154" s="5" t="s">
        <v>135</v>
      </c>
      <c r="P154" s="60">
        <v>43511</v>
      </c>
      <c r="Q154" s="5" t="s">
        <v>148</v>
      </c>
      <c r="R154" s="7" t="s">
        <v>40</v>
      </c>
      <c r="S154" s="5">
        <v>4865</v>
      </c>
      <c r="T154" s="66">
        <v>10</v>
      </c>
    </row>
    <row r="155" spans="3:20" ht="30">
      <c r="C155" s="17"/>
      <c r="D155" s="5">
        <v>2</v>
      </c>
      <c r="E155" s="5" t="s">
        <v>101</v>
      </c>
      <c r="F155" s="5" t="s">
        <v>65</v>
      </c>
      <c r="G155" s="5">
        <v>46</v>
      </c>
      <c r="H155" s="59" t="s">
        <v>71</v>
      </c>
      <c r="I155" s="5">
        <v>7.4</v>
      </c>
      <c r="J155" s="5">
        <v>173</v>
      </c>
      <c r="K155" s="5">
        <v>145</v>
      </c>
      <c r="L155" s="5"/>
      <c r="M155" s="5"/>
      <c r="N155" s="5" t="s">
        <v>45</v>
      </c>
      <c r="O155" s="5" t="s">
        <v>135</v>
      </c>
      <c r="P155" s="60">
        <v>43511</v>
      </c>
      <c r="Q155" s="5" t="s">
        <v>142</v>
      </c>
      <c r="R155" s="7" t="s">
        <v>40</v>
      </c>
      <c r="S155" s="5">
        <v>10362</v>
      </c>
      <c r="T155" s="66">
        <v>47</v>
      </c>
    </row>
    <row r="156" spans="3:20" ht="30">
      <c r="C156" s="17" t="s">
        <v>13</v>
      </c>
      <c r="D156" s="5">
        <v>2</v>
      </c>
      <c r="E156" s="5" t="s">
        <v>101</v>
      </c>
      <c r="F156" s="5" t="s">
        <v>65</v>
      </c>
      <c r="G156" s="5">
        <v>29</v>
      </c>
      <c r="H156" s="59" t="s">
        <v>136</v>
      </c>
      <c r="I156" s="5">
        <v>11.5</v>
      </c>
      <c r="J156" s="5">
        <v>38</v>
      </c>
      <c r="K156" s="5">
        <v>31</v>
      </c>
      <c r="L156" s="5"/>
      <c r="M156" s="5"/>
      <c r="N156" s="5" t="s">
        <v>45</v>
      </c>
      <c r="O156" s="5" t="s">
        <v>138</v>
      </c>
      <c r="P156" s="60">
        <v>43517</v>
      </c>
      <c r="Q156" s="5" t="s">
        <v>44</v>
      </c>
      <c r="R156" s="7" t="s">
        <v>40</v>
      </c>
      <c r="S156" s="5">
        <v>1805</v>
      </c>
      <c r="T156" s="66">
        <v>5</v>
      </c>
    </row>
    <row r="157" spans="3:20" ht="30">
      <c r="C157" s="17" t="s">
        <v>15</v>
      </c>
      <c r="D157" s="5">
        <v>2</v>
      </c>
      <c r="E157" s="5" t="s">
        <v>101</v>
      </c>
      <c r="F157" s="5" t="s">
        <v>20</v>
      </c>
      <c r="G157" s="5">
        <v>23</v>
      </c>
      <c r="H157" s="59" t="s">
        <v>104</v>
      </c>
      <c r="I157" s="5">
        <v>3.9</v>
      </c>
      <c r="J157" s="5">
        <v>150</v>
      </c>
      <c r="K157" s="5">
        <v>100</v>
      </c>
      <c r="L157" s="5"/>
      <c r="M157" s="5"/>
      <c r="N157" s="5" t="s">
        <v>45</v>
      </c>
      <c r="O157" s="5" t="s">
        <v>139</v>
      </c>
      <c r="P157" s="60">
        <v>43521</v>
      </c>
      <c r="Q157" s="15" t="s">
        <v>28</v>
      </c>
      <c r="R157" s="7" t="s">
        <v>40</v>
      </c>
      <c r="S157" s="5">
        <v>3456</v>
      </c>
      <c r="T157" s="66">
        <v>32</v>
      </c>
    </row>
    <row r="158" spans="3:20" ht="30">
      <c r="C158" s="17" t="s">
        <v>13</v>
      </c>
      <c r="D158" s="5">
        <v>2</v>
      </c>
      <c r="E158" s="5" t="s">
        <v>101</v>
      </c>
      <c r="F158" s="5" t="s">
        <v>156</v>
      </c>
      <c r="G158" s="5">
        <v>23</v>
      </c>
      <c r="H158" s="59" t="s">
        <v>76</v>
      </c>
      <c r="I158" s="5">
        <v>2.7</v>
      </c>
      <c r="J158" s="5">
        <v>70</v>
      </c>
      <c r="K158" s="5">
        <v>38</v>
      </c>
      <c r="L158" s="5"/>
      <c r="M158" s="5"/>
      <c r="N158" s="5" t="s">
        <v>45</v>
      </c>
      <c r="O158" s="5" t="s">
        <v>159</v>
      </c>
      <c r="P158" s="60">
        <v>43530</v>
      </c>
      <c r="Q158" s="15" t="s">
        <v>44</v>
      </c>
      <c r="R158" s="7" t="s">
        <v>40</v>
      </c>
      <c r="S158" s="5">
        <v>636</v>
      </c>
      <c r="T158" s="66">
        <v>5</v>
      </c>
    </row>
    <row r="159" spans="3:20" ht="30">
      <c r="C159" s="17" t="s">
        <v>50</v>
      </c>
      <c r="D159" s="5">
        <v>2</v>
      </c>
      <c r="E159" s="5" t="s">
        <v>101</v>
      </c>
      <c r="F159" s="5" t="s">
        <v>65</v>
      </c>
      <c r="G159" s="5">
        <v>32</v>
      </c>
      <c r="H159" s="59" t="s">
        <v>113</v>
      </c>
      <c r="I159" s="5">
        <v>8.1</v>
      </c>
      <c r="J159" s="5">
        <v>143</v>
      </c>
      <c r="K159" s="5">
        <v>120</v>
      </c>
      <c r="L159" s="5"/>
      <c r="M159" s="5"/>
      <c r="N159" s="5" t="s">
        <v>45</v>
      </c>
      <c r="O159" s="5" t="s">
        <v>160</v>
      </c>
      <c r="P159" s="60">
        <v>43535</v>
      </c>
      <c r="Q159" s="15" t="s">
        <v>144</v>
      </c>
      <c r="R159" s="7" t="s">
        <v>40</v>
      </c>
      <c r="S159" s="5">
        <v>9251</v>
      </c>
      <c r="T159" s="66">
        <v>17</v>
      </c>
    </row>
    <row r="160" spans="3:20" ht="30">
      <c r="C160" s="17" t="s">
        <v>51</v>
      </c>
      <c r="D160" s="5">
        <v>2</v>
      </c>
      <c r="E160" s="5" t="s">
        <v>101</v>
      </c>
      <c r="F160" s="5" t="s">
        <v>158</v>
      </c>
      <c r="G160" s="5">
        <v>24</v>
      </c>
      <c r="H160" s="59" t="s">
        <v>76</v>
      </c>
      <c r="I160" s="5">
        <v>7.1</v>
      </c>
      <c r="J160" s="5">
        <v>255</v>
      </c>
      <c r="K160" s="5">
        <v>211</v>
      </c>
      <c r="L160" s="5"/>
      <c r="M160" s="5"/>
      <c r="N160" s="5" t="s">
        <v>45</v>
      </c>
      <c r="O160" s="5" t="s">
        <v>162</v>
      </c>
      <c r="P160" s="60">
        <v>43539</v>
      </c>
      <c r="Q160" s="15" t="s">
        <v>143</v>
      </c>
      <c r="R160" s="7" t="s">
        <v>40</v>
      </c>
      <c r="S160" s="5">
        <v>2364</v>
      </c>
      <c r="T160" s="66">
        <v>26</v>
      </c>
    </row>
    <row r="161" spans="3:20" ht="30">
      <c r="C161" s="17" t="s">
        <v>13</v>
      </c>
      <c r="D161" s="5">
        <v>2</v>
      </c>
      <c r="E161" s="5" t="s">
        <v>101</v>
      </c>
      <c r="F161" s="5" t="s">
        <v>65</v>
      </c>
      <c r="G161" s="5">
        <v>27</v>
      </c>
      <c r="H161" s="59" t="s">
        <v>98</v>
      </c>
      <c r="I161" s="5">
        <v>5</v>
      </c>
      <c r="J161" s="5">
        <v>50</v>
      </c>
      <c r="K161" s="5">
        <v>46</v>
      </c>
      <c r="L161" s="5"/>
      <c r="M161" s="5"/>
      <c r="N161" s="5" t="s">
        <v>45</v>
      </c>
      <c r="O161" s="5" t="s">
        <v>164</v>
      </c>
      <c r="P161" s="60">
        <v>43543</v>
      </c>
      <c r="Q161" s="15" t="s">
        <v>44</v>
      </c>
      <c r="R161" s="7" t="s">
        <v>40</v>
      </c>
      <c r="S161" s="5">
        <v>1524</v>
      </c>
      <c r="T161" s="66">
        <v>4</v>
      </c>
    </row>
    <row r="162" spans="3:20" ht="10.5" customHeight="1">
      <c r="C162" s="70"/>
      <c r="D162" s="71"/>
      <c r="E162" s="71"/>
      <c r="F162" s="71"/>
      <c r="G162" s="71"/>
      <c r="H162" s="72"/>
      <c r="I162" s="71"/>
      <c r="J162" s="71"/>
      <c r="K162" s="71"/>
      <c r="L162" s="71"/>
      <c r="M162" s="71"/>
      <c r="N162" s="71"/>
      <c r="O162" s="71"/>
      <c r="P162" s="73"/>
      <c r="Q162" s="71"/>
      <c r="R162" s="74"/>
      <c r="S162" s="71"/>
      <c r="T162" s="66"/>
    </row>
    <row r="163" spans="3:20" ht="30">
      <c r="C163" s="17" t="s">
        <v>51</v>
      </c>
      <c r="D163" s="5">
        <v>2</v>
      </c>
      <c r="E163" s="5" t="s">
        <v>115</v>
      </c>
      <c r="F163" s="5" t="s">
        <v>19</v>
      </c>
      <c r="G163" s="5">
        <v>19</v>
      </c>
      <c r="H163" s="59" t="s">
        <v>78</v>
      </c>
      <c r="I163" s="5">
        <v>2.2000000000000002</v>
      </c>
      <c r="J163" s="5">
        <v>86</v>
      </c>
      <c r="K163" s="5">
        <v>68</v>
      </c>
      <c r="L163" s="5"/>
      <c r="M163" s="5" t="s">
        <v>45</v>
      </c>
      <c r="N163" s="5"/>
      <c r="O163" s="5" t="s">
        <v>88</v>
      </c>
      <c r="P163" s="60">
        <v>43479</v>
      </c>
      <c r="Q163" s="63" t="s">
        <v>44</v>
      </c>
      <c r="R163" s="7" t="s">
        <v>40</v>
      </c>
      <c r="S163" s="5">
        <v>669</v>
      </c>
      <c r="T163" s="66">
        <v>24</v>
      </c>
    </row>
    <row r="164" spans="3:20" ht="30">
      <c r="C164" s="5"/>
      <c r="D164" s="5">
        <v>2</v>
      </c>
      <c r="E164" s="5" t="s">
        <v>115</v>
      </c>
      <c r="F164" s="5" t="s">
        <v>18</v>
      </c>
      <c r="G164" s="5">
        <v>23</v>
      </c>
      <c r="H164" s="59" t="s">
        <v>90</v>
      </c>
      <c r="I164" s="5">
        <v>4.2</v>
      </c>
      <c r="J164" s="5">
        <v>243</v>
      </c>
      <c r="K164" s="5">
        <v>186</v>
      </c>
      <c r="L164" s="5"/>
      <c r="M164" s="5" t="s">
        <v>45</v>
      </c>
      <c r="N164" s="5"/>
      <c r="O164" s="5" t="s">
        <v>88</v>
      </c>
      <c r="P164" s="60">
        <v>43479</v>
      </c>
      <c r="Q164" s="63" t="s">
        <v>143</v>
      </c>
      <c r="R164" s="7" t="s">
        <v>40</v>
      </c>
      <c r="S164" s="5">
        <v>9256</v>
      </c>
      <c r="T164" s="66">
        <v>74</v>
      </c>
    </row>
    <row r="165" spans="3:20" ht="30">
      <c r="C165" s="17" t="s">
        <v>15</v>
      </c>
      <c r="D165" s="5">
        <v>2</v>
      </c>
      <c r="E165" s="5" t="s">
        <v>115</v>
      </c>
      <c r="F165" s="5" t="s">
        <v>21</v>
      </c>
      <c r="G165" s="5">
        <v>18</v>
      </c>
      <c r="H165" s="59" t="s">
        <v>116</v>
      </c>
      <c r="I165" s="61">
        <v>5</v>
      </c>
      <c r="J165" s="5">
        <v>201</v>
      </c>
      <c r="K165" s="5">
        <v>172</v>
      </c>
      <c r="L165" s="5"/>
      <c r="M165" s="5" t="s">
        <v>45</v>
      </c>
      <c r="N165" s="5"/>
      <c r="O165" s="5" t="s">
        <v>81</v>
      </c>
      <c r="P165" s="60">
        <v>43489</v>
      </c>
      <c r="Q165" s="15" t="s">
        <v>28</v>
      </c>
      <c r="R165" s="7" t="s">
        <v>40</v>
      </c>
      <c r="S165" s="5">
        <v>4568</v>
      </c>
      <c r="T165" s="66">
        <v>28</v>
      </c>
    </row>
    <row r="166" spans="3:20" ht="30">
      <c r="C166" s="17" t="s">
        <v>16</v>
      </c>
      <c r="D166" s="5">
        <v>2</v>
      </c>
      <c r="E166" s="5" t="s">
        <v>115</v>
      </c>
      <c r="F166" s="5" t="s">
        <v>65</v>
      </c>
      <c r="G166" s="5">
        <v>12</v>
      </c>
      <c r="H166" s="59" t="s">
        <v>184</v>
      </c>
      <c r="I166" s="61">
        <v>4.8</v>
      </c>
      <c r="J166" s="5">
        <v>99</v>
      </c>
      <c r="K166" s="5">
        <v>91</v>
      </c>
      <c r="L166" s="5"/>
      <c r="M166" s="5" t="s">
        <v>45</v>
      </c>
      <c r="N166" s="5"/>
      <c r="O166" s="5" t="s">
        <v>185</v>
      </c>
      <c r="P166" s="60">
        <v>43557</v>
      </c>
      <c r="Q166" s="15" t="s">
        <v>146</v>
      </c>
      <c r="R166" s="7" t="s">
        <v>40</v>
      </c>
      <c r="S166" s="5">
        <v>3274</v>
      </c>
      <c r="T166" s="66">
        <v>9</v>
      </c>
    </row>
    <row r="167" spans="3:20" ht="30">
      <c r="C167" s="17" t="s">
        <v>14</v>
      </c>
      <c r="D167" s="5">
        <v>2</v>
      </c>
      <c r="E167" s="5" t="s">
        <v>115</v>
      </c>
      <c r="F167" s="5" t="s">
        <v>18</v>
      </c>
      <c r="G167" s="5">
        <v>4</v>
      </c>
      <c r="H167" s="59" t="s">
        <v>133</v>
      </c>
      <c r="I167" s="61">
        <v>4.5</v>
      </c>
      <c r="J167" s="5">
        <v>121</v>
      </c>
      <c r="K167" s="5">
        <v>102</v>
      </c>
      <c r="L167" s="5"/>
      <c r="M167" s="5" t="s">
        <v>45</v>
      </c>
      <c r="N167" s="5"/>
      <c r="O167" s="5" t="s">
        <v>191</v>
      </c>
      <c r="P167" s="60">
        <v>43566</v>
      </c>
      <c r="Q167" s="15" t="s">
        <v>148</v>
      </c>
      <c r="R167" s="7" t="s">
        <v>40</v>
      </c>
      <c r="S167" s="5">
        <v>7856</v>
      </c>
      <c r="T167" s="66">
        <v>24</v>
      </c>
    </row>
    <row r="168" spans="3:20" ht="30">
      <c r="C168" s="17" t="s">
        <v>14</v>
      </c>
      <c r="D168" s="5">
        <v>2</v>
      </c>
      <c r="E168" s="5" t="s">
        <v>115</v>
      </c>
      <c r="F168" s="5" t="s">
        <v>18</v>
      </c>
      <c r="G168" s="5">
        <v>4</v>
      </c>
      <c r="H168" s="59" t="s">
        <v>193</v>
      </c>
      <c r="I168" s="61">
        <v>4.9000000000000004</v>
      </c>
      <c r="J168" s="5">
        <v>237</v>
      </c>
      <c r="K168" s="5">
        <v>192</v>
      </c>
      <c r="L168" s="5"/>
      <c r="M168" s="5" t="s">
        <v>45</v>
      </c>
      <c r="N168" s="5"/>
      <c r="O168" s="5" t="s">
        <v>191</v>
      </c>
      <c r="P168" s="60">
        <v>43566</v>
      </c>
      <c r="Q168" s="15" t="s">
        <v>148</v>
      </c>
      <c r="R168" s="7" t="s">
        <v>40</v>
      </c>
      <c r="S168" s="5">
        <v>14026</v>
      </c>
      <c r="T168" s="66">
        <v>52</v>
      </c>
    </row>
    <row r="169" spans="3:20" ht="30">
      <c r="C169" s="17" t="s">
        <v>51</v>
      </c>
      <c r="D169" s="5">
        <v>2</v>
      </c>
      <c r="E169" s="5" t="s">
        <v>115</v>
      </c>
      <c r="F169" s="5" t="s">
        <v>18</v>
      </c>
      <c r="G169" s="5">
        <v>21</v>
      </c>
      <c r="H169" s="59" t="s">
        <v>106</v>
      </c>
      <c r="I169" s="61">
        <v>3.4</v>
      </c>
      <c r="J169" s="5">
        <v>178</v>
      </c>
      <c r="K169" s="5">
        <v>155</v>
      </c>
      <c r="L169" s="5"/>
      <c r="M169" s="5" t="s">
        <v>45</v>
      </c>
      <c r="N169" s="5"/>
      <c r="O169" s="5" t="s">
        <v>194</v>
      </c>
      <c r="P169" s="60">
        <v>43570</v>
      </c>
      <c r="Q169" s="15" t="s">
        <v>143</v>
      </c>
      <c r="R169" s="7" t="s">
        <v>40</v>
      </c>
      <c r="S169" s="5">
        <v>5803</v>
      </c>
      <c r="T169" s="66">
        <v>27</v>
      </c>
    </row>
    <row r="170" spans="3:20" ht="30">
      <c r="C170" s="17" t="s">
        <v>16</v>
      </c>
      <c r="D170" s="5">
        <v>2</v>
      </c>
      <c r="E170" s="5" t="s">
        <v>115</v>
      </c>
      <c r="F170" s="5" t="s">
        <v>65</v>
      </c>
      <c r="G170" s="5">
        <v>12</v>
      </c>
      <c r="H170" s="59" t="s">
        <v>196</v>
      </c>
      <c r="I170" s="61">
        <v>4</v>
      </c>
      <c r="J170" s="5">
        <v>101</v>
      </c>
      <c r="K170" s="5">
        <v>92</v>
      </c>
      <c r="L170" s="5"/>
      <c r="M170" s="5" t="s">
        <v>45</v>
      </c>
      <c r="N170" s="5"/>
      <c r="O170" s="5" t="s">
        <v>195</v>
      </c>
      <c r="P170" s="60">
        <v>43570</v>
      </c>
      <c r="Q170" s="63" t="s">
        <v>146</v>
      </c>
      <c r="R170" s="7" t="s">
        <v>40</v>
      </c>
      <c r="S170" s="5">
        <v>5945</v>
      </c>
      <c r="T170" s="66">
        <v>16</v>
      </c>
    </row>
    <row r="171" spans="3:20" ht="15.75">
      <c r="C171" s="50" t="s">
        <v>117</v>
      </c>
      <c r="D171" s="5"/>
      <c r="E171" s="5"/>
      <c r="F171" s="5"/>
      <c r="G171" s="5"/>
      <c r="H171" s="59"/>
      <c r="I171" s="65">
        <f>SUM(I38:I170)</f>
        <v>484.79999999999984</v>
      </c>
      <c r="J171" s="65">
        <f>SUM(J38:J170)</f>
        <v>8632</v>
      </c>
      <c r="K171" s="65">
        <f>SUM(K38:K170)</f>
        <v>6723</v>
      </c>
      <c r="L171" s="65"/>
      <c r="M171" s="65"/>
      <c r="N171" s="65"/>
      <c r="O171" s="65"/>
      <c r="P171" s="65"/>
      <c r="Q171" s="65"/>
      <c r="R171" s="65"/>
      <c r="S171" s="65">
        <f>SUM(S38:S170)</f>
        <v>373262</v>
      </c>
      <c r="T171" s="67">
        <f>SUM(T38:T170)</f>
        <v>1513</v>
      </c>
    </row>
    <row r="172" spans="3:20">
      <c r="C172" t="s">
        <v>118</v>
      </c>
      <c r="I172" s="68">
        <f>I171+I36</f>
        <v>505.29999999999984</v>
      </c>
      <c r="J172" s="69">
        <f>J171+J36</f>
        <v>13529</v>
      </c>
      <c r="K172" s="69">
        <f>K171+K36</f>
        <v>10904</v>
      </c>
      <c r="S172" s="69">
        <f>S171+S36</f>
        <v>802401</v>
      </c>
      <c r="T172" s="69">
        <f>T171+T36</f>
        <v>3130</v>
      </c>
    </row>
  </sheetData>
  <mergeCells count="22">
    <mergeCell ref="C37:S37"/>
    <mergeCell ref="B1:R1"/>
    <mergeCell ref="B2:R2"/>
    <mergeCell ref="B3:R3"/>
    <mergeCell ref="E6:O6"/>
    <mergeCell ref="G10:G11"/>
    <mergeCell ref="F10:F11"/>
    <mergeCell ref="C10:C11"/>
    <mergeCell ref="S10:S11"/>
    <mergeCell ref="M10:N10"/>
    <mergeCell ref="L10:L11"/>
    <mergeCell ref="H10:H11"/>
    <mergeCell ref="I10:I11"/>
    <mergeCell ref="J10:K10"/>
    <mergeCell ref="O10:O11"/>
    <mergeCell ref="P10:P11"/>
    <mergeCell ref="Q10:Q11"/>
    <mergeCell ref="B13:R13"/>
    <mergeCell ref="B10:B11"/>
    <mergeCell ref="R10:R11"/>
    <mergeCell ref="E10:E11"/>
    <mergeCell ref="D10:D11"/>
  </mergeCells>
  <pageMargins left="0" right="0" top="0" bottom="0" header="0" footer="0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2017-08-03T06:31:02Z</cp:lastPrinted>
  <dcterms:created xsi:type="dcterms:W3CDTF">2016-01-11T08:08:01Z</dcterms:created>
  <dcterms:modified xsi:type="dcterms:W3CDTF">2019-05-03T08:43:09Z</dcterms:modified>
</cp:coreProperties>
</file>